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45" yWindow="-285" windowWidth="14955" windowHeight="13005" tabRatio="606" activeTab="1"/>
  </bookViews>
  <sheets>
    <sheet name="Contents" sheetId="9" r:id="rId1"/>
    <sheet name="Guidelines and conditions" sheetId="10" r:id="rId2"/>
    <sheet name="List of MP versions" sheetId="11" r:id="rId3"/>
    <sheet name="Identification and description" sheetId="24" r:id="rId4"/>
    <sheet name="Emission sources" sheetId="8" r:id="rId5"/>
    <sheet name="Calculation" sheetId="27" r:id="rId6"/>
    <sheet name="Simplified calculation" sheetId="28" r:id="rId7"/>
    <sheet name="Management" sheetId="22" r:id="rId8"/>
    <sheet name="MS specific content" sheetId="26" r:id="rId9"/>
    <sheet name="Named ranges" sheetId="17" state="hidden" r:id="rId10"/>
    <sheet name="Version documentation" sheetId="25" state="hidden" r:id="rId11"/>
  </sheets>
  <externalReferences>
    <externalReference r:id="rId12"/>
    <externalReference r:id="rId13"/>
  </externalReferences>
  <definedNames>
    <definedName name="annualCO2">'Emission sources'!$C$85</definedName>
    <definedName name="aviationauthorities">'Named ranges'!$C$33:$C$147</definedName>
    <definedName name="BooleanValues">'Named ranges'!$E$91:$E$94</definedName>
    <definedName name="CompetentAuthorities">'Named ranges'!$C$2:$C$29</definedName>
    <definedName name="DensMethod">'Named ranges'!$E$154:$E$158</definedName>
    <definedName name="flighttypes">'Named ranges'!$E$8:$E$11</definedName>
    <definedName name="freightandmail">'Named ranges'!$E$38:$E$40</definedName>
    <definedName name="Frequency" localSheetId="5">'Named ranges'!$E$111:$E$116</definedName>
    <definedName name="Frequency">'Named ranges'!$E$99:$E$104</definedName>
    <definedName name="indRange">'Named ranges'!$E$48:$E$56</definedName>
    <definedName name="Legalstatus">'Named ranges'!$E$31:$E$35</definedName>
    <definedName name="ManSys">'Named ranges'!$E$59:$E$62</definedName>
    <definedName name="MeasMethod">'Named ranges'!$E$148:$E$150</definedName>
    <definedName name="memberstates">'Named ranges'!$A$2:$A$29</definedName>
    <definedName name="MSversiontracking">'Named ranges'!$E$72:$E$73</definedName>
    <definedName name="NewUpdate">'Named ranges'!$E$86:$E$87</definedName>
    <definedName name="notapplicable">'Named ranges'!$E$82:$E$83</definedName>
    <definedName name="operationscope">'Named ranges'!$E$15:$E$17</definedName>
    <definedName name="operationsscope">'Named ranges'!$E$15:$E$17</definedName>
    <definedName name="opstatus">'Named ranges'!$E$2:$E$4</definedName>
    <definedName name="parameters">'Named ranges'!$E$119:$E$124</definedName>
    <definedName name="passengermass">'Named ranges'!$E$43:$E$45</definedName>
    <definedName name="_xlnm.Print_Area" localSheetId="5">Calculation!$A$1:$L$184</definedName>
    <definedName name="_xlnm.Print_Area" localSheetId="0">Contents!$A$1:$H$57</definedName>
    <definedName name="_xlnm.Print_Area" localSheetId="4">'Emission sources'!$A$1:$M$97</definedName>
    <definedName name="_xlnm.Print_Area" localSheetId="1">'Guidelines and conditions'!$A$1:$L$66</definedName>
    <definedName name="_xlnm.Print_Area" localSheetId="3">'Identification and description'!$A$1:$J$97</definedName>
    <definedName name="_xlnm.Print_Area" localSheetId="8">'MS specific content'!$A:$J</definedName>
    <definedName name="_xlnm.Print_Area" localSheetId="6">'Simplified calculation'!$A$1:$M$39</definedName>
    <definedName name="_xlnm.Print_Area" localSheetId="10">'Version documentation'!$A$1:$E$76</definedName>
    <definedName name="SelectPrimaryInfoSource">'Named ranges'!$E$77:$E$78</definedName>
    <definedName name="SourceClass">'Named ranges'!$E$142:$E$145</definedName>
    <definedName name="TankDataSource">'Named ranges'!$E$103:$E$108</definedName>
    <definedName name="Title">'Named ranges'!$E$21:$E$28</definedName>
    <definedName name="UncertThreshold">'Named ranges'!$E$127:$E$130</definedName>
    <definedName name="UncertTierResult">'Named ranges'!$E$133:$E$136</definedName>
    <definedName name="UncertValue">'Named ranges'!$E$169:$E$172</definedName>
    <definedName name="UpliftDataSource">'Named ranges'!$E$98:$E$100</definedName>
    <definedName name="worldcountries">'Named ranges'!$A$33:$A$271</definedName>
    <definedName name="YesNo" localSheetId="5">'Named ranges'!$E$66:$E$68</definedName>
    <definedName name="YesNo">'Named ranges'!$E$66:$E$68</definedName>
  </definedNames>
  <calcPr calcId="145621"/>
</workbook>
</file>

<file path=xl/calcChain.xml><?xml version="1.0" encoding="utf-8"?>
<calcChain xmlns="http://schemas.openxmlformats.org/spreadsheetml/2006/main">
  <c r="D31" i="9" l="1"/>
  <c r="J1" i="27"/>
  <c r="C21" i="27"/>
  <c r="C22" i="27"/>
  <c r="C49" i="27"/>
  <c r="C50" i="27"/>
  <c r="F124" i="27"/>
  <c r="G113" i="27" s="1"/>
  <c r="F125" i="27"/>
  <c r="C22" i="9"/>
  <c r="C23" i="9"/>
  <c r="C24" i="9"/>
  <c r="J1" i="8"/>
  <c r="H1" i="10"/>
  <c r="I1" i="24"/>
  <c r="L11" i="24"/>
  <c r="O6" i="8" s="1"/>
  <c r="L13" i="24"/>
  <c r="L62" i="24"/>
  <c r="G1" i="11"/>
  <c r="K8" i="11"/>
  <c r="H1" i="22"/>
  <c r="I1" i="26"/>
  <c r="E133" i="17"/>
  <c r="K1" i="28"/>
  <c r="B14" i="25"/>
  <c r="B15" i="25"/>
  <c r="B16" i="25"/>
  <c r="C3" i="25" s="1"/>
  <c r="C25" i="9" s="1"/>
  <c r="B17" i="25"/>
  <c r="B18" i="25"/>
  <c r="B19" i="25"/>
  <c r="B20" i="25"/>
  <c r="B21" i="25"/>
  <c r="B22" i="25"/>
  <c r="G6" i="8" l="1"/>
  <c r="G122" i="27"/>
  <c r="G120" i="27"/>
  <c r="G118" i="27"/>
  <c r="G116" i="27"/>
  <c r="G114" i="27"/>
  <c r="F126" i="27"/>
  <c r="G126" i="27" s="1"/>
  <c r="G123" i="27"/>
  <c r="G121" i="27"/>
  <c r="G119" i="27"/>
  <c r="G117" i="27"/>
  <c r="G115" i="27"/>
  <c r="G124" i="27" l="1"/>
</calcChain>
</file>

<file path=xl/comments1.xml><?xml version="1.0" encoding="utf-8"?>
<comments xmlns="http://schemas.openxmlformats.org/spreadsheetml/2006/main">
  <authors>
    <author>Hubert Fallmann</author>
  </authors>
  <commentList>
    <comment ref="C1" authorId="0">
      <text>
        <r>
          <rPr>
            <b/>
            <sz val="8"/>
            <color indexed="81"/>
            <rFont val="Tahoma"/>
            <family val="2"/>
          </rPr>
          <t>For Member States:</t>
        </r>
        <r>
          <rPr>
            <sz val="8"/>
            <color indexed="81"/>
            <rFont val="Tahoma"/>
            <family val="2"/>
          </rPr>
          <t xml:space="preserve">
If you make adaptations to this file, please list your Competent Authorities below the "Please select", and delete those that are not applicable in your MS.</t>
        </r>
      </text>
    </comment>
  </commentList>
</comments>
</file>

<file path=xl/sharedStrings.xml><?xml version="1.0" encoding="utf-8"?>
<sst xmlns="http://schemas.openxmlformats.org/spreadsheetml/2006/main" count="1250" uniqueCount="919">
  <si>
    <t>The Operator must complete this table with the exception of the 'Date of plan receipt' which will be completed by the CA.</t>
  </si>
  <si>
    <t>Please provide an address for receipt of correspondence including legal notices.</t>
  </si>
  <si>
    <t>YesNo</t>
  </si>
  <si>
    <t>Macao Special Administrative Region of China</t>
  </si>
  <si>
    <t>Republic of Korea - Ministry of Construction and Transportation</t>
  </si>
  <si>
    <t>Colombia</t>
  </si>
  <si>
    <t>Republic of Moldova - Civil Aviation Administration</t>
  </si>
  <si>
    <t>Comoros</t>
  </si>
  <si>
    <t>Romania - Romanian Civil Aeronautical Authority</t>
  </si>
  <si>
    <t>No</t>
  </si>
  <si>
    <t>Congo</t>
  </si>
  <si>
    <t>Russian Federation - State Civil Aviation Authority</t>
  </si>
  <si>
    <t>Cook Islands</t>
  </si>
  <si>
    <t>Saudi Arabia - Ministry of Defense and Aviation Presidency of Civil Aviation</t>
  </si>
  <si>
    <t>Costa Rica</t>
  </si>
  <si>
    <t>Serbia - Civil Aviation Directorate</t>
  </si>
  <si>
    <t>Côte d'Ivoire</t>
  </si>
  <si>
    <t>Seychelles - Directorate of Civil Aviation, Ministry of Tourism</t>
  </si>
  <si>
    <t>Croatia</t>
  </si>
  <si>
    <t>Singapore - Civil Aviation Authority of Singapore</t>
  </si>
  <si>
    <t>Cuba</t>
  </si>
  <si>
    <t>Slovakia - Civil Aviation Authority</t>
  </si>
  <si>
    <t>Slovenia - Civil Aviation Authority</t>
  </si>
  <si>
    <t>Somalia - Civil Aviation Caretaker Authority for Somalia</t>
  </si>
  <si>
    <t>Democratic People's Republic of Korea</t>
  </si>
  <si>
    <t>South Africa - Civil Aviation Authority</t>
  </si>
  <si>
    <t>Democratic Republic of the Congo</t>
  </si>
  <si>
    <t>Spain - Ministerio de Fomento, Civil Aviation</t>
  </si>
  <si>
    <t>Sri Lanka - Civil Aviation Authority</t>
  </si>
  <si>
    <t>Djibouti</t>
  </si>
  <si>
    <t>Sudan - Civil Aviation Authority</t>
  </si>
  <si>
    <t>Dominica</t>
  </si>
  <si>
    <t>Suriname - Civil Aviation Department of Suriname</t>
  </si>
  <si>
    <t>Dominican Republic</t>
  </si>
  <si>
    <t>Sweden - Swedish Civil Aviation Authority</t>
  </si>
  <si>
    <t>Ecuador</t>
  </si>
  <si>
    <t>Switzerland - Federal Office for Civil Aviation (FOCA)</t>
  </si>
  <si>
    <t>Egypt</t>
  </si>
  <si>
    <t>Thailand - Department of Civil Aviation</t>
  </si>
  <si>
    <t>El Salvador</t>
  </si>
  <si>
    <t>The former Yugoslav Republic of Macedonia - Civil Aviation Administration</t>
  </si>
  <si>
    <t>Equatorial Guinea</t>
  </si>
  <si>
    <t>Tonga - Ministry of Civil Aviation</t>
  </si>
  <si>
    <t>Eritrea</t>
  </si>
  <si>
    <t>Trinidad and Tobago - Civil Aviation Authority</t>
  </si>
  <si>
    <t>Tunisia - Office de l'aviation civile et des aéroports</t>
  </si>
  <si>
    <t>Ethiopia</t>
  </si>
  <si>
    <t>Turkey - Directorate General of Civil Aviation</t>
  </si>
  <si>
    <t>Faeroe Islands</t>
  </si>
  <si>
    <t>Uganda - Civil Aviation Authority</t>
  </si>
  <si>
    <t>Falkland Islands (Malvinas)</t>
  </si>
  <si>
    <t>I hereby submit a Monitoring and Reporting Plan for annual emissions from an aviation activity, pursuant to the provisions of Directive 2008/101/EC of the European Parliament and of the Council.</t>
  </si>
  <si>
    <t>Ukraine - Civil Aviation Authority</t>
  </si>
  <si>
    <t>Fiji</t>
  </si>
  <si>
    <t>United Arab Emirates - General Civil Aviation Authority (GCAA)</t>
  </si>
  <si>
    <t>United Republic of Tanzania - Tanzania Civil Aviation Authority (TCAA)</t>
  </si>
  <si>
    <t>United States - Federal Aviation Administration</t>
  </si>
  <si>
    <t>French Guiana</t>
  </si>
  <si>
    <t>Uruguay - Dirección Nacional de Aviación Civil e Infraestructura Aeronáutica (DINACIA)</t>
  </si>
  <si>
    <t>French Polynesia</t>
  </si>
  <si>
    <t>Vanuatu - Vanuatu Civil Aviation Authority</t>
  </si>
  <si>
    <t>Gabon</t>
  </si>
  <si>
    <t>Yemen - Civil Aviation and Meteorological Authority (CAMA)</t>
  </si>
  <si>
    <t>Gambia</t>
  </si>
  <si>
    <t>Zambia - Department of Civil Aviation</t>
  </si>
  <si>
    <t>Georgia</t>
  </si>
  <si>
    <t>Ghana</t>
  </si>
  <si>
    <t>Gibraltar</t>
  </si>
  <si>
    <t>Greenland</t>
  </si>
  <si>
    <t>Grenada</t>
  </si>
  <si>
    <t>Guadeloupe</t>
  </si>
  <si>
    <t>Guam</t>
  </si>
  <si>
    <t>Guatemala</t>
  </si>
  <si>
    <t>Guernsey</t>
  </si>
  <si>
    <t>Guinea</t>
  </si>
  <si>
    <t>Guinea-Bissau</t>
  </si>
  <si>
    <t>Guyana</t>
  </si>
  <si>
    <t>Haiti</t>
  </si>
  <si>
    <t>Holy See</t>
  </si>
  <si>
    <t>Honduras</t>
  </si>
  <si>
    <t>Iceland</t>
  </si>
  <si>
    <t>India</t>
  </si>
  <si>
    <t>Indonesia</t>
  </si>
  <si>
    <t>Iran, Islamic Republic of</t>
  </si>
  <si>
    <t>Iraq</t>
  </si>
  <si>
    <t>Isle of Man</t>
  </si>
  <si>
    <t>Israel</t>
  </si>
  <si>
    <t>Jamaica</t>
  </si>
  <si>
    <t>Japan</t>
  </si>
  <si>
    <t>Jersey</t>
  </si>
  <si>
    <t>Jordan</t>
  </si>
  <si>
    <t>Kazakhstan</t>
  </si>
  <si>
    <t>Kenya</t>
  </si>
  <si>
    <t>Kiribati</t>
  </si>
  <si>
    <t>Kuwait</t>
  </si>
  <si>
    <t>Kyrgyzstan</t>
  </si>
  <si>
    <t>Lao People's Democratic Republic</t>
  </si>
  <si>
    <t>Lebanon</t>
  </si>
  <si>
    <t>Lesotho</t>
  </si>
  <si>
    <t>Liberia</t>
  </si>
  <si>
    <t>Libyan Arab Jamahiriya</t>
  </si>
  <si>
    <t>Liechtenstein</t>
  </si>
  <si>
    <t>Madagascar</t>
  </si>
  <si>
    <t>Malawi</t>
  </si>
  <si>
    <t>Malaysia</t>
  </si>
  <si>
    <t>Maldives</t>
  </si>
  <si>
    <t>Mali</t>
  </si>
  <si>
    <t>Marshall Islands</t>
  </si>
  <si>
    <t>Martinique</t>
  </si>
  <si>
    <t>Mauritania</t>
  </si>
  <si>
    <t>Mauritius</t>
  </si>
  <si>
    <t>Mayotte</t>
  </si>
  <si>
    <t>Mexico</t>
  </si>
  <si>
    <t>Micronesia, Federated States of</t>
  </si>
  <si>
    <t>Monaco</t>
  </si>
  <si>
    <t>Mongolia</t>
  </si>
  <si>
    <t>Montenegro</t>
  </si>
  <si>
    <t>Montserrat</t>
  </si>
  <si>
    <t>Morocco</t>
  </si>
  <si>
    <t>Mozambique</t>
  </si>
  <si>
    <t>Myanmar</t>
  </si>
  <si>
    <t>Namibia</t>
  </si>
  <si>
    <t>Nauru</t>
  </si>
  <si>
    <t>Nepal</t>
  </si>
  <si>
    <t>Netherlands Antilles</t>
  </si>
  <si>
    <t>New Caledonia</t>
  </si>
  <si>
    <t>New Zealand</t>
  </si>
  <si>
    <t>Nicaragua</t>
  </si>
  <si>
    <t>"The competent authority may require the aircraft operator to use an electronic template for submission of the monitoring plan. The Commission may publish a standardised electronic template or file format specification. In this case the competent authority shall accept the use by the aircraft operator of this template or specification, unless the competent authority’s template requires at least the same data input."</t>
  </si>
  <si>
    <t xml:space="preserve">This file constitutes the said template developed by the European Commission. Under certain conditions as described below, it may have been amended to a limited extent by a Member State's competent authority. </t>
  </si>
  <si>
    <t>Before you use this file, please carry out the following steps:</t>
  </si>
  <si>
    <t xml:space="preserve">Identify the Competent Authority (CA) responsible for your case in that administering Member State (there may be more than one CA per Member State) . </t>
  </si>
  <si>
    <t>Some Member States may require you to use a more sophisticated system, such as Internet-based forms instead of a spreadsheet. In this case the CA will provide further information to you.</t>
  </si>
  <si>
    <t>a</t>
  </si>
  <si>
    <t>b</t>
  </si>
  <si>
    <t>c</t>
  </si>
  <si>
    <t>d</t>
  </si>
  <si>
    <t>Contact your Competent Authority if you need assistance to complete your Monitoring Plan. Some Member States have produced guidance documents which you may find useful.</t>
  </si>
  <si>
    <r>
      <t xml:space="preserve">Position in organisation  : </t>
    </r>
    <r>
      <rPr>
        <sz val="9"/>
        <rFont val="Arial"/>
        <family val="2"/>
      </rPr>
      <t xml:space="preserve">    </t>
    </r>
  </si>
  <si>
    <t>Information sources:</t>
  </si>
  <si>
    <t>EU Websites:</t>
  </si>
  <si>
    <t xml:space="preserve">http://eur-lex.europa.eu/en/index.htm </t>
  </si>
  <si>
    <t>EU-Legislation:</t>
  </si>
  <si>
    <t>Where a unique ICAO designator for ATC purposes is not available, please provide the aircraft registration markings used in the call sign for ATC purposes for the aircraft you operate.</t>
  </si>
  <si>
    <t>Please continue on a separate sheet if required.</t>
  </si>
  <si>
    <r>
      <t xml:space="preserve">The items specified below should ensure the completeness of monitoring and reporting of the emissions of all aircraft used during the monitoring year, including </t>
    </r>
    <r>
      <rPr>
        <i/>
        <u/>
        <sz val="8"/>
        <color indexed="18"/>
        <rFont val="Arial"/>
        <family val="2"/>
      </rPr>
      <t>owned</t>
    </r>
    <r>
      <rPr>
        <i/>
        <sz val="8"/>
        <color indexed="18"/>
        <rFont val="Arial"/>
        <family val="2"/>
      </rPr>
      <t xml:space="preserve"> aircraft</t>
    </r>
    <r>
      <rPr>
        <i/>
        <sz val="8"/>
        <color indexed="18"/>
        <rFont val="Arial"/>
        <family val="2"/>
      </rPr>
      <t xml:space="preserve">, </t>
    </r>
    <r>
      <rPr>
        <i/>
        <sz val="8"/>
        <color indexed="18"/>
        <rFont val="Arial"/>
        <family val="2"/>
      </rPr>
      <t xml:space="preserve">as well as </t>
    </r>
    <r>
      <rPr>
        <i/>
        <u/>
        <sz val="8"/>
        <color indexed="18"/>
        <rFont val="Arial"/>
        <family val="2"/>
      </rPr>
      <t>leased-in</t>
    </r>
    <r>
      <rPr>
        <i/>
        <sz val="8"/>
        <color indexed="18"/>
        <rFont val="Arial"/>
        <family val="2"/>
      </rPr>
      <t>aircraft.</t>
    </r>
  </si>
  <si>
    <r>
      <t xml:space="preserve">Please provide details about the systems, procedures and responsibilities used to track the completeness of the list of </t>
    </r>
    <r>
      <rPr>
        <b/>
        <u/>
        <sz val="10"/>
        <rFont val="Arial"/>
        <family val="2"/>
      </rPr>
      <t>emission sources</t>
    </r>
    <r>
      <rPr>
        <b/>
        <sz val="10"/>
        <rFont val="Arial"/>
        <family val="2"/>
      </rPr>
      <t xml:space="preserve"> (aircraft used) over the monitoring year.</t>
    </r>
  </si>
  <si>
    <r>
      <t xml:space="preserve">Please provide details about the procedures to monitor the completeness of the </t>
    </r>
    <r>
      <rPr>
        <b/>
        <u/>
        <sz val="10"/>
        <rFont val="Arial"/>
        <family val="2"/>
      </rPr>
      <t>list of flights</t>
    </r>
    <r>
      <rPr>
        <b/>
        <sz val="10"/>
        <rFont val="Arial"/>
        <family val="2"/>
      </rPr>
      <t xml:space="preserve"> operated under the unique designator by aerodrome pair.</t>
    </r>
  </si>
  <si>
    <t>This identifier can be found on the list published by the Commission pursuant to Article 18a(3) of the EU ETS Directive.</t>
  </si>
  <si>
    <t>Please provide details about the procedures for determining whether flights are covered by Annex I of the Directive, ensuring completeness and avoiding double counting.</t>
  </si>
  <si>
    <r>
      <t xml:space="preserve">Please provide details about the procedure to be used for defining the monitoring methodology for </t>
    </r>
    <r>
      <rPr>
        <b/>
        <u/>
        <sz val="10"/>
        <rFont val="Arial"/>
        <family val="2"/>
      </rPr>
      <t>additional aircraft types</t>
    </r>
    <r>
      <rPr>
        <b/>
        <sz val="10"/>
        <rFont val="Arial"/>
        <family val="2"/>
      </rPr>
      <t>.</t>
    </r>
  </si>
  <si>
    <t xml:space="preserve">(e) </t>
  </si>
  <si>
    <t>Jet kerosene (Jet A1 or Jet A)</t>
  </si>
  <si>
    <t>Jet gasoline (Jet B)</t>
  </si>
  <si>
    <t>Aviation gasoline (AvGas)</t>
  </si>
  <si>
    <t>Alternatives</t>
  </si>
  <si>
    <r>
      <t>% of total estimated CO</t>
    </r>
    <r>
      <rPr>
        <b/>
        <vertAlign val="subscript"/>
        <sz val="8"/>
        <rFont val="Arial"/>
        <family val="2"/>
      </rPr>
      <t>2</t>
    </r>
    <r>
      <rPr>
        <b/>
        <sz val="8"/>
        <rFont val="Arial"/>
        <family val="2"/>
      </rPr>
      <t xml:space="preserve"> emissions </t>
    </r>
  </si>
  <si>
    <r>
      <t>Estimated annual fossil CO</t>
    </r>
    <r>
      <rPr>
        <b/>
        <vertAlign val="subscript"/>
        <sz val="8"/>
        <rFont val="Arial"/>
        <family val="2"/>
      </rPr>
      <t>2</t>
    </r>
    <r>
      <rPr>
        <b/>
        <sz val="8"/>
        <rFont val="Arial"/>
        <family val="2"/>
      </rPr>
      <t xml:space="preserve"> emissions from each fuel</t>
    </r>
  </si>
  <si>
    <t>Tier number</t>
  </si>
  <si>
    <r>
      <t>For each source stream (fuel type), specify the estimated annual CO</t>
    </r>
    <r>
      <rPr>
        <i/>
        <vertAlign val="subscript"/>
        <sz val="8"/>
        <color indexed="18"/>
        <rFont val="Arial"/>
        <family val="2"/>
      </rPr>
      <t>2</t>
    </r>
    <r>
      <rPr>
        <i/>
        <sz val="8"/>
        <color indexed="18"/>
        <rFont val="Arial"/>
        <family val="2"/>
      </rPr>
      <t xml:space="preserve"> emission from the source stream, whether the source stream is considered to be a major, minor or de minimis source and the corresponding measurement uncertainty threshold (representing the maximum measurement uncertainty during the monitoring year) you will meet. </t>
    </r>
  </si>
  <si>
    <t>If applicable, please provide a list of laboratories used to undertake the analysis and confirm whether the laboratory is accredited for this analysis according to ISO17025, or otherwise describe the quality assurance measures in place.</t>
  </si>
  <si>
    <t>&lt;&lt;&lt; Click here to proceed to section 10 "Data gaps" &gt;&gt;&gt;</t>
  </si>
  <si>
    <t>Column for</t>
  </si>
  <si>
    <t>controls</t>
  </si>
  <si>
    <t>&lt;&lt;&lt; Go to Section 9 if eligible for simplified calculation &gt;&gt;&gt;</t>
  </si>
  <si>
    <t>Please specify the source of temperature-density correlation tables, if applicable.</t>
  </si>
  <si>
    <t>Only complete this section if you have selected at least once "Temperature of uplift" in table 6(d) above.</t>
  </si>
  <si>
    <t>Controls</t>
  </si>
  <si>
    <t>Please provide a short description of the methodology to treat data gaps regarding other parameters than fuel consumption, if applicable.</t>
  </si>
  <si>
    <t>Responsibilities</t>
  </si>
  <si>
    <t>Does your organisation have a documented quality management system?  Please choose the most relevant response.</t>
  </si>
  <si>
    <t>If the Quality Management System is certified by an accredited organisation, please specify to which standard e.g. ISO 9001, etc.</t>
  </si>
  <si>
    <t>ManSys</t>
  </si>
  <si>
    <t>No documented quality management system in place</t>
  </si>
  <si>
    <t>Documented quality management system in place</t>
  </si>
  <si>
    <t>Certified quality management system in place</t>
  </si>
  <si>
    <r>
      <t xml:space="preserve">Please detail the systems in place to keep an updated detailed </t>
    </r>
    <r>
      <rPr>
        <i/>
        <u/>
        <sz val="8"/>
        <color indexed="18"/>
        <rFont val="Arial"/>
        <family val="2"/>
      </rPr>
      <t>list of flights</t>
    </r>
    <r>
      <rPr>
        <i/>
        <sz val="8"/>
        <color indexed="18"/>
        <rFont val="Arial"/>
        <family val="2"/>
      </rPr>
      <t xml:space="preserve"> </t>
    </r>
    <r>
      <rPr>
        <i/>
        <sz val="8"/>
        <color indexed="18"/>
        <rFont val="Arial"/>
        <family val="2"/>
      </rPr>
      <t>during the monitoring period which are included/excluded from EU ETS, as well as the procedures in place to ensure completeness and non-duplication of data.</t>
    </r>
  </si>
  <si>
    <t>Please reference the file/document attached to your monitoring plan in the box below.</t>
  </si>
  <si>
    <t>(j)</t>
  </si>
  <si>
    <t>(k)</t>
  </si>
  <si>
    <t>(l)</t>
  </si>
  <si>
    <t>Title:</t>
  </si>
  <si>
    <t>First Name:</t>
  </si>
  <si>
    <t>Surname:</t>
  </si>
  <si>
    <t>Address Line 1:</t>
  </si>
  <si>
    <t>Address Line 2:</t>
  </si>
  <si>
    <t>City:</t>
  </si>
  <si>
    <t>State/Province/Region:</t>
  </si>
  <si>
    <t>Postcode/ZIP:</t>
  </si>
  <si>
    <t>Country:</t>
  </si>
  <si>
    <t>&lt;&lt;&lt; Click here to proceed to section 4 "Emission sources" &gt;&gt;&gt;</t>
  </si>
  <si>
    <t>Date of submission of monitoring plan:</t>
  </si>
  <si>
    <r>
      <t>Post</t>
    </r>
    <r>
      <rPr>
        <sz val="8"/>
        <rFont val="Arial"/>
        <family val="2"/>
      </rPr>
      <t xml:space="preserve"> or </t>
    </r>
    <r>
      <rPr>
        <u/>
        <sz val="8"/>
        <rFont val="Arial"/>
        <family val="2"/>
      </rPr>
      <t>department</t>
    </r>
    <r>
      <rPr>
        <sz val="8"/>
        <rFont val="Arial"/>
        <family val="2"/>
      </rPr>
      <t xml:space="preserve"> responsible for data maintenance</t>
    </r>
  </si>
  <si>
    <r>
      <t>Name of system</t>
    </r>
    <r>
      <rPr>
        <sz val="8"/>
        <rFont val="Arial"/>
        <family val="2"/>
      </rPr>
      <t xml:space="preserve"> used (where applicable)</t>
    </r>
    <r>
      <rPr>
        <sz val="8"/>
        <rFont val="Arial"/>
        <family val="2"/>
      </rPr>
      <t>.</t>
    </r>
  </si>
  <si>
    <t>Job title/post</t>
  </si>
  <si>
    <t>Version No</t>
  </si>
  <si>
    <t>Date of plan receipt</t>
  </si>
  <si>
    <t>Date of plan issue</t>
  </si>
  <si>
    <t>Chapters where modifications have been made. 
Brief explanation of changes</t>
  </si>
  <si>
    <t>Contact details</t>
  </si>
  <si>
    <t>Please enter the name of the aircraft operator:</t>
  </si>
  <si>
    <t>If different to the name given in 2(a), please also enter the name of the aircraft operator as it appears on the Commission's list of operators:</t>
  </si>
  <si>
    <t>Please enter the unique ICAO designator used in the call sign for Air Traffic Control (ATC) purposes, where available:</t>
  </si>
  <si>
    <t xml:space="preserve"> Contact details and Address for Service</t>
  </si>
  <si>
    <t>It will help us to have someone who we can contact directly with any questions about your monitoring plan. The person you name should have the authority to act on your behalf. This could be an agent acting on behalf of the aircraft operator.</t>
  </si>
  <si>
    <t xml:space="preserve">
</t>
  </si>
  <si>
    <t>Please enter the number and issuing authority of the Air Operator Certificate (AOC) and EU Operating Licence if available:</t>
  </si>
  <si>
    <r>
      <t xml:space="preserve">Please provide a list of the aircraft types operated at the </t>
    </r>
    <r>
      <rPr>
        <b/>
        <u/>
        <sz val="10"/>
        <rFont val="Arial"/>
        <family val="2"/>
      </rPr>
      <t>time of submission of this monitoring plan</t>
    </r>
    <r>
      <rPr>
        <b/>
        <sz val="10"/>
        <rFont val="Arial"/>
        <family val="2"/>
      </rPr>
      <t>.</t>
    </r>
  </si>
  <si>
    <t>ANNUAL EMISSIONS MONITORING PLAN</t>
  </si>
  <si>
    <t>Activity data</t>
  </si>
  <si>
    <t>Uncertainty assessment</t>
  </si>
  <si>
    <t>Emission factors</t>
  </si>
  <si>
    <t>Simplified calculation of CO2 emissions</t>
  </si>
  <si>
    <t>Data Gaps</t>
  </si>
  <si>
    <t>Eligibility for simplified approaches</t>
  </si>
  <si>
    <t>Colour codes and fonts:</t>
  </si>
  <si>
    <t>It is recommended that you go through the file from start to end. There are a few functions which will guide you through the form which depend on previous input, such as cells changing colour if an input is not needed (see colour codes below).</t>
  </si>
  <si>
    <r>
      <t>Note</t>
    </r>
    <r>
      <rPr>
        <i/>
        <sz val="8"/>
        <color indexed="62"/>
        <rFont val="Arial"/>
        <family val="2"/>
      </rPr>
      <t>: If you are using this file to update a previous version, you have to select the current file as the primary document under 2(c). If this is an updated monitoring plan, your competent authority may allow that you fill in only new information instead of the complete data.</t>
    </r>
  </si>
  <si>
    <t>While this monitoring plan in general defines the monitoring methodology for the aircraft already in your fleet at the time of submission of the monitoring plan to the competent authority (see point 4(a)), a defined procedure is needed to ensure that any additional aircraft including those listed under 4(b) will be properly monitored as well. The items specified below should ensure that a monitoring methodology is defined for any aircraft type operated.</t>
  </si>
  <si>
    <t xml:space="preserve">Annex XIV of the MRG provides for activity-specific guidelines for determination of emissions from aviation activities as listed in Annex I to Directive 2003/87/EC. This annex specifies the content of the monitoring plan. The same annex specifies further:
</t>
  </si>
  <si>
    <t>Monitoring Plan for  Tonne-Kilometre Data</t>
  </si>
  <si>
    <t>BooleanValues</t>
  </si>
  <si>
    <t>aviation gasoline (AvGas)</t>
  </si>
  <si>
    <t>Biofuel</t>
  </si>
  <si>
    <t>other alternative fuel</t>
  </si>
  <si>
    <t>jet kerosene
(Jet A1 or Jet A)</t>
  </si>
  <si>
    <t>jet gasoline 
(Jet B)</t>
  </si>
  <si>
    <t xml:space="preserve">
Generic aircraft type 
(ICAO aircraft type designator)</t>
  </si>
  <si>
    <t xml:space="preserve">
Sub-type (optional input)</t>
  </si>
  <si>
    <t xml:space="preserve">
Estimated number of aircraft to be operated</t>
  </si>
  <si>
    <t xml:space="preserve">
Number of aircraft operated at time of submission</t>
  </si>
  <si>
    <t>&lt;&lt;&lt; Click here to proceed to section 9 "Simplified Calculation" &gt;&gt;&gt;</t>
  </si>
  <si>
    <t>If you have ticked "Yes" in response to 5(a), do you intend to use simplified procedures to estimate fuel consumption?</t>
  </si>
  <si>
    <t>Operators who are considered to be small emitters may choose to use simplified procedures to estimate fuel consumption using tools implemented by Eurocontrol or another relevant organisation.  In this case, complete the worksheet "simplified calculation" instead of the worksheet "calculation".</t>
  </si>
  <si>
    <t>Eligibility for simplified procedures for small emitters</t>
  </si>
  <si>
    <r>
      <t>tonnes CO</t>
    </r>
    <r>
      <rPr>
        <b/>
        <vertAlign val="subscript"/>
        <sz val="8"/>
        <rFont val="Arial"/>
        <family val="2"/>
      </rPr>
      <t>2</t>
    </r>
  </si>
  <si>
    <t>The figure should only include those flights, which are covered by EU ETS.</t>
  </si>
  <si>
    <r>
      <t>Please provide an estimate/prediction of the total annual fossil CO</t>
    </r>
    <r>
      <rPr>
        <b/>
        <vertAlign val="subscript"/>
        <sz val="10"/>
        <rFont val="Arial"/>
        <family val="2"/>
      </rPr>
      <t>2</t>
    </r>
    <r>
      <rPr>
        <b/>
        <sz val="10"/>
        <rFont val="Arial"/>
        <family val="2"/>
      </rPr>
      <t xml:space="preserve"> emissions for Annex 1 activities.</t>
    </r>
  </si>
  <si>
    <t>(g)</t>
  </si>
  <si>
    <t>Method A</t>
  </si>
  <si>
    <t>Actual fuel consumption for each flight (tonnes) = Amount of fuel contained in aircraft tanks once fuel uplift for the flight is complete (tonnes) - Amount of fuel contained in aircraft tanks once fuel uplift for subsequent flight is complete (tonnes) + Fuel uplift for that subsequent flight (tonnes)</t>
  </si>
  <si>
    <t>Method B</t>
  </si>
  <si>
    <t>Actual fuel consumption for each flight (tonnes) = Amount of fuel remaining in aircraft tanks at block-on at the end of the previous flight (tonnes) + Fuel uplift for the flight (tonnes) - Amount of fuel contained in tanks at block-on at the end of the flight (tonnes)</t>
  </si>
  <si>
    <t>Method (A/B)</t>
  </si>
  <si>
    <t>Data source used to determine fuel uplift</t>
  </si>
  <si>
    <t>Methods for transmitting, storing and retrieving data</t>
  </si>
  <si>
    <t>Please continue on a separate sheet as required.</t>
  </si>
  <si>
    <t xml:space="preserve">
</t>
  </si>
  <si>
    <t>Complete the following table with information about the systems and procedures to monitor fuel consumption per flight in both owned and leased-in aircraft.</t>
  </si>
  <si>
    <t>The procedure must include the selected tiers, a description of the measurement equipment, and the procedures for recording, retrieving, transmitting and storing information.</t>
  </si>
  <si>
    <t>Please specify the method used to determine the density used for fuel uplifts and fuel in tanks, for each aircraft type.</t>
  </si>
  <si>
    <t>Actual density values should be used unless it is shown to the satisfaction of the Competent Authority that actual values are not available and a standard density factor of 0.8 kg/l shall be applied.</t>
  </si>
  <si>
    <t>Complete the following table with information about the procedures for measurement of the density used for fuel uplifts and fuel in tanks, in both owned and leased-in aircraft.</t>
  </si>
  <si>
    <t>The procedure must include a description of the measurement instruments involved, or if measurement is not feasible, justification for applying the standard value.</t>
  </si>
  <si>
    <t>Type of deviation</t>
  </si>
  <si>
    <t>Justification of special circumstances</t>
  </si>
  <si>
    <t>Aerodromes for which deviation applies</t>
  </si>
  <si>
    <t>Uncertainty Assessment</t>
  </si>
  <si>
    <t>Are fuel uplifts determined solely by the invoiced quantity of fuel or other appropriate information provided by the supplier?</t>
  </si>
  <si>
    <t>If no:</t>
  </si>
  <si>
    <t>Measurement equipment
uncertainty
(+/-%)</t>
  </si>
  <si>
    <t>Location of evidence of routine checks (if no calibration certificate)</t>
  </si>
  <si>
    <t>Please identify the main sources of uncertainty and their associated levels of uncertainty for your fuel consumption measurements.</t>
  </si>
  <si>
    <t>Source of uncertainty</t>
  </si>
  <si>
    <t>Level of uncertainty</t>
  </si>
  <si>
    <t>Comments on level of uncertainty</t>
  </si>
  <si>
    <t>Please provide details about the uncertainty threshold you intend to meet for each source stream (fuel type).</t>
  </si>
  <si>
    <t>Source stream (Fuel type)</t>
  </si>
  <si>
    <t>Source stream classification</t>
  </si>
  <si>
    <t>Std Fuels</t>
  </si>
  <si>
    <t>Jet kerosene</t>
  </si>
  <si>
    <t>Jet gasoline</t>
  </si>
  <si>
    <t>Aviation gasoline</t>
  </si>
  <si>
    <t>Alternative</t>
  </si>
  <si>
    <t>Biofuels</t>
  </si>
  <si>
    <t>The procedure must demonstrate that the uncertainty of fuel measurements will comply with the requirements of the selected tier, referring to calibration certificates of measurement systems, national laws, clauses in customer contracts or fuel suppliers' accuracy standards.</t>
  </si>
  <si>
    <t>Where deviations are observed, corrective actions must be taken in accordance with Annex I section 10.3.5  of the Monitoring and Reporting Guidelines.</t>
  </si>
  <si>
    <t xml:space="preserve">Emission factors </t>
  </si>
  <si>
    <t>Please confirm that you will use the following standard emission factors for commercial standard aviation fuels</t>
  </si>
  <si>
    <t>Type of aviation fuel</t>
  </si>
  <si>
    <t>Confirm</t>
  </si>
  <si>
    <t>Source stream (fuel type)</t>
  </si>
  <si>
    <t>Parameter</t>
  </si>
  <si>
    <t>Description</t>
  </si>
  <si>
    <t>Frequency</t>
  </si>
  <si>
    <t>Name of laboratory</t>
  </si>
  <si>
    <t>Analytical procedures</t>
  </si>
  <si>
    <t>If no, specify quality assurance measures</t>
  </si>
  <si>
    <t>&lt;&lt;&lt; Click here to proceed to section 11 "Management Systems" &gt;&gt;&gt;</t>
  </si>
  <si>
    <r>
      <t>CALCULATION OF CO</t>
    </r>
    <r>
      <rPr>
        <b/>
        <vertAlign val="subscript"/>
        <sz val="14"/>
        <rFont val="Arial"/>
        <family val="2"/>
      </rPr>
      <t>2</t>
    </r>
    <r>
      <rPr>
        <b/>
        <sz val="14"/>
        <rFont val="Arial"/>
        <family val="2"/>
      </rPr>
      <t xml:space="preserve"> EMISSIONS </t>
    </r>
  </si>
  <si>
    <r>
      <t xml:space="preserve">Please specify the methodology used to measure fuel consumption for </t>
    </r>
    <r>
      <rPr>
        <b/>
        <u/>
        <sz val="10"/>
        <rFont val="Arial"/>
        <family val="2"/>
      </rPr>
      <t>each aircraft type</t>
    </r>
    <r>
      <rPr>
        <b/>
        <sz val="10"/>
        <rFont val="Arial"/>
        <family val="2"/>
      </rPr>
      <t>.</t>
    </r>
  </si>
  <si>
    <r>
      <t xml:space="preserve">If the chosen methodology (Method A/Method B) is not applied for </t>
    </r>
    <r>
      <rPr>
        <b/>
        <u/>
        <sz val="10"/>
        <rFont val="Arial"/>
        <family val="2"/>
      </rPr>
      <t>all aircraft types</t>
    </r>
    <r>
      <rPr>
        <b/>
        <sz val="10"/>
        <rFont val="Arial"/>
        <family val="2"/>
      </rPr>
      <t>, please provide a justification for this approach in the box below.</t>
    </r>
  </si>
  <si>
    <r>
      <t>Default IPCC value
(tonnes CO</t>
    </r>
    <r>
      <rPr>
        <b/>
        <vertAlign val="subscript"/>
        <sz val="8"/>
        <rFont val="Arial"/>
        <family val="2"/>
      </rPr>
      <t xml:space="preserve">2 </t>
    </r>
    <r>
      <rPr>
        <b/>
        <sz val="8"/>
        <rFont val="Arial"/>
        <family val="2"/>
      </rPr>
      <t>/tonne fuel)</t>
    </r>
  </si>
  <si>
    <t>Simplified calculation</t>
  </si>
  <si>
    <t>You may apply the simplified procedure for the calculation of activity data described in Annex XIV of the MRG if you are operating either:
- fewer than 243 flights per period of three consecutive four-month periods; or 
- flights with total annual emissions lower than 10,000 tonnes per year</t>
  </si>
  <si>
    <t>Please specify the name and a brief description of the tool used to estimate fuel consumption.</t>
  </si>
  <si>
    <t>Please confirm that the tool named in 9(a) has been approved by the Commission</t>
  </si>
  <si>
    <t>Small emitters may estimate the fuel consumption using tools implemented by Eurocontrol or another relevant organisation, which process all relevant air traffic information such as that available to Eurocontrol.  The applicable tools shall only be used if they are approved by the Commission.</t>
  </si>
  <si>
    <t>Please confirm that the following standard emission factors for commercial standard aviation fuels will be used to calculate emissions</t>
  </si>
  <si>
    <t>If using an alternative fuel (including biofuel), please outline the proposed emission factor and net calorific value to be used and justify the methodology used.</t>
  </si>
  <si>
    <t>&lt;&lt;&lt; If you have selected the t-km monitoring plan under 2(c), click here to proceed to section 4 &gt;&gt;&gt;</t>
  </si>
  <si>
    <t>Version comments</t>
  </si>
  <si>
    <t>presented in WG3</t>
  </si>
  <si>
    <t>draft published on Web</t>
  </si>
  <si>
    <t>Check the CA's webpage or directly contact the CA in order to find out if you have the correct version of the template. The template version is clearly indicated on the cover page of this file.</t>
  </si>
  <si>
    <t>Any substantial change in your monitoring methodology shall be notified to the competent authority without undue delay after you become aware of it or could in all reasonableness have become aware of it, unless otherwise specified in the monitoring plan, as set in the Monitoring and Reporting Guidelines.</t>
  </si>
  <si>
    <t>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drop-down list exists. This is the case when drop-down lists contain empty list entries.</t>
  </si>
  <si>
    <r>
      <t>Explanation</t>
    </r>
    <r>
      <rPr>
        <i/>
        <sz val="8"/>
        <color indexed="62"/>
        <rFont val="Arial"/>
        <family val="2"/>
      </rPr>
      <t>: There are several fields in this template that are identical in the template for the annual emissions monitoring plan, like address information, and information regarding the aircraft fleet. In order to avoid unnecessary duplication of reporting, you may select here either the annual emission monitoring plan (this file) or the monitoring plan for tonne-kilometre as the primary document. As soon as you have made your selection, you have to fill in the requested information only once in the selected document.</t>
    </r>
  </si>
  <si>
    <t>For each aircraft type you have to specify which fuels will be used (which "source streams" will be associated with the emission sources). You can do that by entering "1" or "TRUE" in the appropriate fields. Leave the field blank if the fuel is not used.</t>
  </si>
  <si>
    <t>Where fuel uplifts are determined solely on the invoiced quantity of fuel or other appropriate information provided by the supplier, no further proof of uncertainty level is required.
Uncertainty values should be taken from the calibration certificate, where applicable, or otherwise from equipment manufacturer's specification. An estimate using the ranges in the drop-down list should be used only if more precise values are not available.</t>
  </si>
  <si>
    <t>If a Competent Authority, aircraft operator or verifier detects that part of the data used to determine emissions are missing as a result of circumstances beyond the control of the aircraft operator, emissions for that flight may be estimated by the operator using tools mentioned in Section 4 of Annex XIV of the Monitoring and Reporting Guidelines.  The quantity of emissions for which such approach is used shall be specified in the annual emissions report.</t>
  </si>
  <si>
    <t>Please specify the name and a brief description of the tool to be used to estimate fuel consumption when data is missing according to the conditions as outlined above.</t>
  </si>
  <si>
    <t>If the approach described under 10(a) above uses a tool as specified in section 4 of Annex XIV of the MRG for data gaps, please confirm that this tool has been approved by the Commission:</t>
  </si>
  <si>
    <t>Method to determine actual density values</t>
  </si>
  <si>
    <t>You are not required to carry out a detailed uncertainty assessment, provided that you identify the sources of uncertainties and their associated levels of uncertainty.  Uncertainties for other components than those listed in 7(a) may be based on conservative expert judgement.</t>
  </si>
  <si>
    <r>
      <t>SIMPLIFIED CALCULATION OF CO</t>
    </r>
    <r>
      <rPr>
        <b/>
        <vertAlign val="subscript"/>
        <sz val="14"/>
        <rFont val="Arial"/>
        <family val="2"/>
      </rPr>
      <t>2</t>
    </r>
    <r>
      <rPr>
        <b/>
        <sz val="14"/>
        <rFont val="Arial"/>
        <family val="2"/>
      </rPr>
      <t xml:space="preserve"> EMISSIONS</t>
    </r>
  </si>
  <si>
    <r>
      <t>Default IPCC value (tCO</t>
    </r>
    <r>
      <rPr>
        <b/>
        <vertAlign val="subscript"/>
        <sz val="8"/>
        <rFont val="Arial"/>
        <family val="2"/>
      </rPr>
      <t xml:space="preserve">2 </t>
    </r>
    <r>
      <rPr>
        <b/>
        <sz val="8"/>
        <rFont val="Arial"/>
        <family val="2"/>
      </rPr>
      <t>/ t)</t>
    </r>
  </si>
  <si>
    <t>&lt;&lt;&lt; If you have chosen the t-km monitoring plan, click here to continue with section 4(g). &gt;&gt;&gt;</t>
  </si>
  <si>
    <r>
      <t>Please confirm whether you operate fewer than 243 flights per period for three consecutive four-month periods; or operate flights with total annual fossil CO</t>
    </r>
    <r>
      <rPr>
        <b/>
        <vertAlign val="subscript"/>
        <sz val="10"/>
        <rFont val="Arial"/>
        <family val="2"/>
      </rPr>
      <t>2</t>
    </r>
    <r>
      <rPr>
        <b/>
        <sz val="10"/>
        <rFont val="Arial"/>
        <family val="2"/>
      </rPr>
      <t xml:space="preserve"> emissions lower than 10 000 tonnes per year?</t>
    </r>
  </si>
  <si>
    <t>If you have ticked "Yes", please provide information to support your eligibility for the simplified calculation procedures and then proceed directly to the tab "Simplified Calculation" (Section 9).</t>
  </si>
  <si>
    <r>
      <t>Provide suitable information to support the fact that you operate fewer than 243 flights per period for three consecutive four-month periods or that your annual emissions are lower than 10 000 tonnes of CO</t>
    </r>
    <r>
      <rPr>
        <i/>
        <vertAlign val="subscript"/>
        <sz val="8"/>
        <color indexed="18"/>
        <rFont val="Arial"/>
        <family val="2"/>
      </rPr>
      <t>2</t>
    </r>
    <r>
      <rPr>
        <i/>
        <sz val="8"/>
        <color indexed="18"/>
        <rFont val="Arial"/>
        <family val="2"/>
      </rPr>
      <t xml:space="preserve"> per year. Where necessary, you can attach further documents (s. Section 13).</t>
    </r>
  </si>
  <si>
    <t>&lt;&lt;&lt; If you have ticked "No", please continue directly to section 6. &gt;&gt;&gt;</t>
  </si>
  <si>
    <t>UpliftDataSource</t>
  </si>
  <si>
    <t>As measured by fuel supplier</t>
  </si>
  <si>
    <t>On-board measuring equipment</t>
  </si>
  <si>
    <t>TankDataSource</t>
  </si>
  <si>
    <t>Taken from fuel supplier</t>
  </si>
  <si>
    <t>Recorded in Mass &amp; Balance documentation</t>
  </si>
  <si>
    <t>Recorded in aircraft technical log</t>
  </si>
  <si>
    <t>Transmitted electronically from aircraft to operator</t>
  </si>
  <si>
    <t>Daily</t>
  </si>
  <si>
    <t>Weekly</t>
  </si>
  <si>
    <t>Monthly</t>
  </si>
  <si>
    <t>Annual</t>
  </si>
  <si>
    <t>parameters</t>
  </si>
  <si>
    <t>Biogenic content</t>
  </si>
  <si>
    <t>NCV</t>
  </si>
  <si>
    <t>EF</t>
  </si>
  <si>
    <t>NCV &amp; EF</t>
  </si>
  <si>
    <t>UncertThreshold</t>
  </si>
  <si>
    <t>&lt;2.5%</t>
  </si>
  <si>
    <t>&lt;5.0%</t>
  </si>
  <si>
    <t>SourceClass</t>
  </si>
  <si>
    <t>Major</t>
  </si>
  <si>
    <t>Minor</t>
  </si>
  <si>
    <t>De minimis</t>
  </si>
  <si>
    <t>MeasMethod</t>
  </si>
  <si>
    <t>DensMethod</t>
  </si>
  <si>
    <t>Actual density in aircraft tanks</t>
  </si>
  <si>
    <t>Actual density of uplift</t>
  </si>
  <si>
    <t>Temperature of uplift</t>
  </si>
  <si>
    <t>Standard value (0.8kg/litre)</t>
  </si>
  <si>
    <t>Fuel types</t>
  </si>
  <si>
    <t>In each case, the method chosen should provide for the most complete and timely data combined with the lowest uncertainty without incurring unreasonable costs. 
Note that the Aircraft types are automatically taken from section 4(a).</t>
  </si>
  <si>
    <t>You must provide an address for receipt of notices or other documents under or in connection with the EU Greenhouse Gas Emissions Trading Scheme. Please provide an electronic address and a postal address within the administering Member State.</t>
  </si>
  <si>
    <t>Argentina</t>
  </si>
  <si>
    <t>India - Directorate General of Civil Aviation</t>
  </si>
  <si>
    <t>Armenia</t>
  </si>
  <si>
    <t>Indonesia - Direktorat Jenderal Perhubungan Udara</t>
  </si>
  <si>
    <t>Aruba</t>
  </si>
  <si>
    <t>Iran, Islamic Republic of - Civil Aviation Organization of Iran</t>
  </si>
  <si>
    <t>Australia</t>
  </si>
  <si>
    <t>Ireland - Irish Aviation Authority</t>
  </si>
  <si>
    <t>51-100</t>
  </si>
  <si>
    <t>101-200</t>
  </si>
  <si>
    <t>Azerbaijan</t>
  </si>
  <si>
    <t>Italy - Agenzia Nazionale della Sicurezza del Volo</t>
  </si>
  <si>
    <t>200+</t>
  </si>
  <si>
    <t>Bahamas</t>
  </si>
  <si>
    <t>Jamaica - Civil Aviation Authority</t>
  </si>
  <si>
    <t>Bahrain</t>
  </si>
  <si>
    <t>Japan - Ministry of Land, Infrastructure and Transport</t>
  </si>
  <si>
    <t>Bangladesh</t>
  </si>
  <si>
    <t>Jordan - Civil Aviation Regulatory Commission (CARC) (formerly called "Jordan Civil Aviation Authority (JCAA)")</t>
  </si>
  <si>
    <t>Barbados</t>
  </si>
  <si>
    <t>Kenya - Kenya Civil Aviation Authority</t>
  </si>
  <si>
    <t>Belarus</t>
  </si>
  <si>
    <t>Kuwait - Directorate General of Civil Aviation</t>
  </si>
  <si>
    <t>Latvia - Civil Aviation Agency</t>
  </si>
  <si>
    <t>Belize</t>
  </si>
  <si>
    <t>Lebanon - Lebanese Civil Aviation Authority</t>
  </si>
  <si>
    <t>Benin</t>
  </si>
  <si>
    <t>Libyan Arab Jamahiriya - Libyan Civil Aviation Authority</t>
  </si>
  <si>
    <t>Bermuda</t>
  </si>
  <si>
    <t>Lithuania - Directorate of Civil Aviation</t>
  </si>
  <si>
    <t>Bhutan</t>
  </si>
  <si>
    <t>Malaysia - Department of Civil Aviation</t>
  </si>
  <si>
    <t>Bolivia</t>
  </si>
  <si>
    <t>Maldives - Civil Aviation Department</t>
  </si>
  <si>
    <t>Bosnia and Herzegovina</t>
  </si>
  <si>
    <t>Malta - Department of Civil Aviation</t>
  </si>
  <si>
    <t>Botswana</t>
  </si>
  <si>
    <t>Mexico - Secretaría de Comunicaciones y Transportes</t>
  </si>
  <si>
    <t>Brazil</t>
  </si>
  <si>
    <t>Mongolia - Civil Aviation Authority</t>
  </si>
  <si>
    <t>British Virgin Islands</t>
  </si>
  <si>
    <t>Montenegro - Ministry Maritime Affairs, Transportation and Telecommunications</t>
  </si>
  <si>
    <t>Brunei Darussalam</t>
  </si>
  <si>
    <t>Morocco - Ministère des Transports</t>
  </si>
  <si>
    <t>Namibia - Directorate of Civil Aviation (DCA Namibia)</t>
  </si>
  <si>
    <t>Burkina Faso</t>
  </si>
  <si>
    <t>Nepal - Civil Aviation Authority of Nepal</t>
  </si>
  <si>
    <t>Burundi</t>
  </si>
  <si>
    <t>Netherlands - Directorate General of Civil Aviation and Freight Transport (DGTL)</t>
  </si>
  <si>
    <t>Cambodia</t>
  </si>
  <si>
    <t>New Zealand - Airways Corporation of New Zealand</t>
  </si>
  <si>
    <t>Cameroon</t>
  </si>
  <si>
    <t>Nicaragua - Instituto Nicaragüense de Aeronáutica Civíl</t>
  </si>
  <si>
    <t>Canada</t>
  </si>
  <si>
    <t>Nigeria - Nigerian Civil Aviation Authority (NCAA)</t>
  </si>
  <si>
    <t>Cape Verde</t>
  </si>
  <si>
    <t>Norway - Civil Aviation Authority</t>
  </si>
  <si>
    <t>Cayman Islands</t>
  </si>
  <si>
    <t>Justification for using standard value if measurement is not feasible, and other remarks</t>
  </si>
  <si>
    <r>
      <t xml:space="preserve">If applicable, provide a list of </t>
    </r>
    <r>
      <rPr>
        <b/>
        <u/>
        <sz val="10"/>
        <rFont val="Arial"/>
        <family val="2"/>
      </rPr>
      <t>deviations</t>
    </r>
    <r>
      <rPr>
        <b/>
        <sz val="10"/>
        <rFont val="Arial"/>
        <family val="2"/>
      </rPr>
      <t xml:space="preserve"> from the general methodologies for determining </t>
    </r>
    <r>
      <rPr>
        <b/>
        <u/>
        <sz val="10"/>
        <rFont val="Arial"/>
        <family val="2"/>
      </rPr>
      <t>fuel uplifts</t>
    </r>
    <r>
      <rPr>
        <b/>
        <sz val="10"/>
        <rFont val="Arial"/>
        <family val="2"/>
      </rPr>
      <t>/</t>
    </r>
    <r>
      <rPr>
        <b/>
        <u/>
        <sz val="10"/>
        <rFont val="Arial"/>
        <family val="2"/>
      </rPr>
      <t>fuel contained in the tank</t>
    </r>
    <r>
      <rPr>
        <b/>
        <sz val="10"/>
        <rFont val="Arial"/>
        <family val="2"/>
      </rPr>
      <t xml:space="preserve"> and </t>
    </r>
    <r>
      <rPr>
        <b/>
        <u/>
        <sz val="10"/>
        <rFont val="Arial"/>
        <family val="2"/>
      </rPr>
      <t>density</t>
    </r>
    <r>
      <rPr>
        <b/>
        <sz val="10"/>
        <rFont val="Arial"/>
        <family val="2"/>
      </rPr>
      <t xml:space="preserve"> for </t>
    </r>
    <r>
      <rPr>
        <b/>
        <u/>
        <sz val="10"/>
        <rFont val="Arial"/>
        <family val="2"/>
      </rPr>
      <t>specific aerodromes</t>
    </r>
    <r>
      <rPr>
        <b/>
        <sz val="10"/>
        <rFont val="Arial"/>
        <family val="2"/>
      </rPr>
      <t>.</t>
    </r>
  </si>
  <si>
    <t>Where necessary due to special circumstances, such as fuel suppliers who cannot provide all of the required data for a certain methodology, a list of deviations from the general methodologies should be given for specific aerodromes.  For example, if a fuel supplier at a specific aerodrome cannot provide the actual density data, specify the alternative approach proposed. Please list aerodromes using their ICAO designator, separated by semicolons.</t>
  </si>
  <si>
    <t>Uncertainty of measurement of fuel remaining in the tank</t>
  </si>
  <si>
    <t>Generic aircraft type (ICAO aircraft type designator)  and sub-type</t>
  </si>
  <si>
    <t>Niger</t>
  </si>
  <si>
    <t>Nigeria</t>
  </si>
  <si>
    <t>Niue</t>
  </si>
  <si>
    <t>Norfolk Island</t>
  </si>
  <si>
    <t>Northern Mariana Islands</t>
  </si>
  <si>
    <t>Norway</t>
  </si>
  <si>
    <t>Occupied Palestinian Territory</t>
  </si>
  <si>
    <t>Oman</t>
  </si>
  <si>
    <t>Pakistan</t>
  </si>
  <si>
    <t>Palau</t>
  </si>
  <si>
    <t>Panama</t>
  </si>
  <si>
    <t>Papua New Guinea</t>
  </si>
  <si>
    <t>Paraguay</t>
  </si>
  <si>
    <t>Peru</t>
  </si>
  <si>
    <t>Philippines</t>
  </si>
  <si>
    <t>Pitcairn</t>
  </si>
  <si>
    <t>Puerto Rico</t>
  </si>
  <si>
    <t>Qatar</t>
  </si>
  <si>
    <t>Republic of Korea</t>
  </si>
  <si>
    <t>Republic of Moldova</t>
  </si>
  <si>
    <t>Réunion</t>
  </si>
  <si>
    <t>Russian Federation</t>
  </si>
  <si>
    <t>Rwanda</t>
  </si>
  <si>
    <t>Saint-Barthélemy</t>
  </si>
  <si>
    <t>Saint Helena</t>
  </si>
  <si>
    <t>Saint Kitts and Nevis</t>
  </si>
  <si>
    <t>Saint Lucia</t>
  </si>
  <si>
    <t>Saint-Martin (French part)</t>
  </si>
  <si>
    <t>Saint Pierre and Miquelon</t>
  </si>
  <si>
    <t>Saint Vincent and the Grenadines</t>
  </si>
  <si>
    <t>Samoa</t>
  </si>
  <si>
    <t>San Marino</t>
  </si>
  <si>
    <t>Sao Tome and Principe</t>
  </si>
  <si>
    <t>Saudi Arabia</t>
  </si>
  <si>
    <t>Senegal</t>
  </si>
  <si>
    <t>Serbia</t>
  </si>
  <si>
    <t>Seychelles</t>
  </si>
  <si>
    <t>Sierra Leone</t>
  </si>
  <si>
    <t>Singapore</t>
  </si>
  <si>
    <t>Solomon Islands</t>
  </si>
  <si>
    <t>Somalia</t>
  </si>
  <si>
    <t>South Africa</t>
  </si>
  <si>
    <t>Sri Lanka</t>
  </si>
  <si>
    <t>Sudan</t>
  </si>
  <si>
    <t>Suriname</t>
  </si>
  <si>
    <t>Svalbard and Jan Mayen Islands</t>
  </si>
  <si>
    <t>Swaziland</t>
  </si>
  <si>
    <t>Switzerland</t>
  </si>
  <si>
    <t>Syrian Arab Republic</t>
  </si>
  <si>
    <t>Tajikistan</t>
  </si>
  <si>
    <t>Thailand</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</si>
  <si>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</si>
  <si>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</si>
  <si>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</si>
  <si>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</si>
  <si>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</si>
  <si>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</si>
  <si>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</si>
  <si>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</si>
  <si>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</si>
  <si>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</si>
  <si>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</si>
  <si>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</si>
  <si>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</si>
  <si>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</si>
  <si>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Republic of Tanzania</t>
  </si>
  <si>
    <t>United States of America</t>
  </si>
  <si>
    <t>United States Virgin Islands</t>
  </si>
  <si>
    <t>Uruguay</t>
  </si>
  <si>
    <t>Uzbekistan</t>
  </si>
  <si>
    <t>Vanuatu</t>
  </si>
  <si>
    <t>Venezuela (Bolivarian Republic of)</t>
  </si>
  <si>
    <t>Viet Nam</t>
  </si>
  <si>
    <t>Wallis and Futuna Islands</t>
  </si>
  <si>
    <t>Western Sahara</t>
  </si>
  <si>
    <t>Yemen</t>
  </si>
  <si>
    <t>Zambia</t>
  </si>
  <si>
    <t>Zimbabwe</t>
  </si>
  <si>
    <t>Air Operator Certificate:</t>
  </si>
  <si>
    <t>Issuing authority:</t>
  </si>
  <si>
    <t xml:space="preserve">
</t>
  </si>
  <si>
    <t>Please provide further description of your activities as necessary.</t>
  </si>
  <si>
    <t xml:space="preserve">
</t>
  </si>
  <si>
    <r>
      <t>Location</t>
    </r>
    <r>
      <rPr>
        <sz val="8"/>
        <rFont val="Arial"/>
        <family val="2"/>
      </rPr>
      <t xml:space="preserve"> where records are kept</t>
    </r>
  </si>
  <si>
    <r>
      <t>Title</t>
    </r>
    <r>
      <rPr>
        <sz val="8"/>
        <rFont val="Arial"/>
        <family val="2"/>
      </rPr>
      <t xml:space="preserve"> of procedure</t>
    </r>
  </si>
  <si>
    <r>
      <t>Reference</t>
    </r>
    <r>
      <rPr>
        <sz val="8"/>
        <rFont val="Arial"/>
        <family val="2"/>
      </rPr>
      <t xml:space="preserve"> for procedure</t>
    </r>
  </si>
  <si>
    <t xml:space="preserve">
</t>
  </si>
  <si>
    <r>
      <t>Brief description</t>
    </r>
    <r>
      <rPr>
        <sz val="8"/>
        <rFont val="Arial"/>
        <family val="2"/>
      </rPr>
      <t xml:space="preserve"> of procedure</t>
    </r>
  </si>
  <si>
    <r>
      <t xml:space="preserve">Please detail the procedures and systems in place to keep an updated detailed </t>
    </r>
    <r>
      <rPr>
        <i/>
        <u/>
        <sz val="8"/>
        <color indexed="18"/>
        <rFont val="Arial"/>
        <family val="2"/>
      </rPr>
      <t>list of aerodrome pairs</t>
    </r>
    <r>
      <rPr>
        <i/>
        <sz val="8"/>
        <color indexed="18"/>
        <rFont val="Arial"/>
        <family val="2"/>
      </rPr>
      <t xml:space="preserve"> </t>
    </r>
    <r>
      <rPr>
        <i/>
        <u/>
        <sz val="8"/>
        <color indexed="18"/>
        <rFont val="Arial"/>
        <family val="2"/>
      </rPr>
      <t>and flights operated</t>
    </r>
    <r>
      <rPr>
        <i/>
        <sz val="8"/>
        <color indexed="18"/>
        <rFont val="Arial"/>
        <family val="2"/>
      </rPr>
      <t xml:space="preserve"> </t>
    </r>
    <r>
      <rPr>
        <i/>
        <sz val="8"/>
        <color indexed="18"/>
        <rFont val="Arial"/>
        <family val="2"/>
      </rPr>
      <t>during the monitoring period as well as the procedures in place to ensure completeness and non duplication of data.</t>
    </r>
  </si>
  <si>
    <r>
      <t xml:space="preserve">Please note: </t>
    </r>
    <r>
      <rPr>
        <i/>
        <sz val="8"/>
        <color indexed="18"/>
        <rFont val="Arial"/>
        <family val="2"/>
      </rPr>
      <t>A part of the data to be entered in this subsection is identical to the information in the t-km data monitoring plan. However, more information is needed for emission monitoring. Thus the data has to be filled in here. You may reduce your workload by referring from the t-km monitoring plan to the information given here.</t>
    </r>
  </si>
  <si>
    <t>Please attach a representation of the data flow for the calculation of annual emissions, including responsibility for retrieving and storing each type of data.  If necessary, please refer to additional information, submitted with your completed plan.</t>
  </si>
  <si>
    <t>Please identify the relevant job titles/posts and provide a succinct summary of their role relevant to monitoring and reporting. Only those with overall responsibility and other key roles should be listed below (i.e. do not include delegated responsibilities)</t>
  </si>
  <si>
    <t>This name should be the legal entity carrying out the aviation activities defined in Annex I of the EU ETS Directive</t>
  </si>
  <si>
    <t>SelectPrimaryInfoSource</t>
  </si>
  <si>
    <t>Monitoring Plan for Annual Emissions</t>
  </si>
  <si>
    <t xml:space="preserve">Please note that this list should not include any of the aircraft listed in table 4(a) above.  Where available, please also provide an estimated number of aircraft per type, either as a number or an indicative range. </t>
  </si>
  <si>
    <t>Is this a new or an updated monitoring plan?</t>
  </si>
  <si>
    <t>Please choose the primary monitoring plan:</t>
  </si>
  <si>
    <t>NewUpdate</t>
  </si>
  <si>
    <t>New monitoring plan</t>
  </si>
  <si>
    <t>Updated monitoring plan</t>
  </si>
  <si>
    <t>New or updated monitoring plan:</t>
  </si>
  <si>
    <t xml:space="preserve">(g) </t>
  </si>
  <si>
    <t>(o)</t>
  </si>
  <si>
    <t>The ICAO designator should be that specified in box 7 of the ICAO flight plan (excluding the flight identification) as specified in ICAO document 8585.  If you do not specify an ICAO designator in flight plans, please select "n/a" from the drop down list and proceed to 2(g).</t>
  </si>
  <si>
    <t>EMISSION SOURCES and FLEET CHARACTERISTICS</t>
  </si>
  <si>
    <t xml:space="preserve">(d) </t>
  </si>
  <si>
    <t>DESCRIPTION OF PROCEDURES FOR DATA ACQUISITION AND HANDLING ACTIVITIES, AND CONTROL ACTIVITIES</t>
  </si>
  <si>
    <t>You are advised to avoid supplying non-relevant information as it can slow down the approval. Additional documentation provided should be clearly referenced, and the file name / reference number provided below. If needed, check with your competent authority if other file formats than the ones mentioned above are acceptable.</t>
  </si>
  <si>
    <t>Please note that your Administering Member State may ask you further details about contact addresses and company structure (see worksheet "MS specific content").</t>
  </si>
  <si>
    <t>Member State specific further information</t>
  </si>
  <si>
    <t>Emission sources and fleet characteristics</t>
  </si>
  <si>
    <t>Version list</t>
  </si>
  <si>
    <t>Languages list</t>
  </si>
  <si>
    <t>&lt;&lt;&lt; If you have selected the t-km monitoring plan under 2(c), click here to proceed to section 3a &gt;&gt;&gt;</t>
  </si>
  <si>
    <t>Please use the blank fields in column C to name any alternative and/or biofuels which you will use. State the estimated fossil CO2 emissions arising from each listed fuel type, in order to provide evidence for the correct tier choice. Please ensure that the total emissions are consistent with the answer given in section 4(g)</t>
  </si>
  <si>
    <t>Fuel consumption uncertainty</t>
  </si>
  <si>
    <t>Estimate given under section 4(g):</t>
  </si>
  <si>
    <t>Total for all fuel types:</t>
  </si>
  <si>
    <t>Difference:</t>
  </si>
  <si>
    <t>UncertTierResult</t>
  </si>
  <si>
    <t>Complete the following table with information about the procedure used to ensure that the total uncertainty of fuel measurements will comply with the requirements of the selected tier.</t>
  </si>
  <si>
    <t>Complete the following table with information about the procedure used to ensure regular cross-checks between uplift quantity as provided by invoices and uplift quantity indicated by on-board measurement.</t>
  </si>
  <si>
    <t>NCV, EF &amp; bio</t>
  </si>
  <si>
    <t>conform with Standard (ISO, CEN,...)</t>
  </si>
  <si>
    <t>If applicable, please provide a description of the procedure used to determine the emission factors, net calorific values and biomass content of alternative fuels (source streams).</t>
  </si>
  <si>
    <t>Is laboratory ISO17025 accredited for this analysis?</t>
  </si>
  <si>
    <t>For each source stream, succinctly describe the approach to be used for sampling fuels and materials for the determination of emission factor, net calorific value and biomass content  for each fuel or material batch</t>
  </si>
  <si>
    <t>For each source stream, succinctly describe the approach to be used for analysing fuels and materials for the determination of emission factor, net calorific value and biomass content for each fuel or material batch (if applicable to the selected tier).</t>
  </si>
  <si>
    <r>
      <t xml:space="preserve">If applicable, please describe the approaches used for </t>
    </r>
    <r>
      <rPr>
        <b/>
        <u/>
        <sz val="10"/>
        <rFont val="Arial"/>
        <family val="2"/>
      </rPr>
      <t>sampling</t>
    </r>
    <r>
      <rPr>
        <u/>
        <sz val="10"/>
        <rFont val="Arial"/>
        <family val="2"/>
      </rPr>
      <t xml:space="preserve"> </t>
    </r>
    <r>
      <rPr>
        <b/>
        <sz val="10"/>
        <rFont val="Arial"/>
        <family val="2"/>
      </rPr>
      <t>batches of alternative fuels.</t>
    </r>
  </si>
  <si>
    <r>
      <t xml:space="preserve">If applicable, please describe the approaches used to </t>
    </r>
    <r>
      <rPr>
        <b/>
        <u/>
        <sz val="10"/>
        <rFont val="Arial"/>
        <family val="2"/>
      </rPr>
      <t>analyse</t>
    </r>
    <r>
      <rPr>
        <b/>
        <sz val="10"/>
        <rFont val="Arial"/>
        <family val="2"/>
      </rPr>
      <t xml:space="preserve"> alternative fuels (including biofuels) for the determination of net calorific value, emission factors and biogenic content (as relevant).</t>
    </r>
  </si>
  <si>
    <t>The Monitoring and Reporting Guidelines (herinafter "the MRG") as set out by Commission Decision 2007/589/EC, as amended by Commission Decisions 2009/73/EC and 2009/339/EC, define further requirements for monitoring and reporting.</t>
  </si>
  <si>
    <t xml:space="preserve">http://ec.europa.eu/environment/climat/emission/index_en.htm </t>
  </si>
  <si>
    <t>EU ETS general:</t>
  </si>
  <si>
    <t xml:space="preserve">http://ec.europa.eu/environment/climat/aviation_en.htm </t>
  </si>
  <si>
    <t>http://ec.europa.eu/environment/climat/emission/mrg_en.htm</t>
  </si>
  <si>
    <t xml:space="preserve">Monitoring and Reporting in the EU ETS: </t>
  </si>
  <si>
    <t>Helpdesk:</t>
  </si>
  <si>
    <t xml:space="preserve">Aviation EU ETS: </t>
  </si>
  <si>
    <t>How to use this file:</t>
  </si>
  <si>
    <t>In order to minimize your workload, you may choose to enter only in one monitoring plan all the data which is needed identically in both monitoring plans (emissions and tonne-kilometre). This choice has to be made in input field 2(c). It is recommended to use the annual emission monitoring plan as the primary document, as this requires generally the more complete information. If you do not send both documents to the Competent Authority at the same time, you have to fill in this data in the first document.</t>
  </si>
  <si>
    <t>Black bold text:</t>
  </si>
  <si>
    <t>This is text provided by the Commission template. It should be kept as it is.</t>
  </si>
  <si>
    <t>Smaller italic text:</t>
  </si>
  <si>
    <t>This text gives further explanations. Member States may add further explanations in MS specific versions of the template.</t>
  </si>
  <si>
    <t>Yellow fields are input fields</t>
  </si>
  <si>
    <t>Shaded fields indicate that an input in another field makes the input here irrelevant.</t>
  </si>
  <si>
    <t>Further guidance as provided by the Member State:</t>
  </si>
  <si>
    <t>The name of the aircraft operator on the list pursuant to Article 18a(3) of the EU ETS Directive may be different to the actual aircraft operator's name entered in 2(a) above.</t>
  </si>
  <si>
    <t>n/a</t>
  </si>
  <si>
    <t>notapplicable</t>
  </si>
  <si>
    <t xml:space="preserve">(f) </t>
  </si>
  <si>
    <t>Competent authority in this Member State:</t>
  </si>
  <si>
    <t>Environment Agency</t>
  </si>
  <si>
    <t>Ministry of Environment</t>
  </si>
  <si>
    <t>Civil Aviation Authority</t>
  </si>
  <si>
    <t>Ministry of Transport</t>
  </si>
  <si>
    <t>CompetentAuthorities</t>
  </si>
  <si>
    <t>In some Member States there is more than one Competent Authority dealing with the EU ETS for aircraft operators. Please enter the name of the appropriate authority, if applicable. Otherwise choose "n/a".</t>
  </si>
  <si>
    <t>pursuant to Art. 18a of the Directive.</t>
  </si>
  <si>
    <t>If a unique ICAO designator is not available, enter the identification for ATC purposes (tail numbers) of all the aircraft you operate as used in box 7 of the flight plan.  (Please separate each registration with a semicolon.) Otherwise enter "n/a" and proceed.</t>
  </si>
  <si>
    <t>AOC Issuing authority:</t>
  </si>
  <si>
    <t>EU Operating Licence:</t>
  </si>
  <si>
    <t>Please enter the address of the aircraft operator, including postcode and country:</t>
  </si>
  <si>
    <t>Address Line 1</t>
  </si>
  <si>
    <t>Address Line 2</t>
  </si>
  <si>
    <t>City</t>
  </si>
  <si>
    <t>State/Province/Region</t>
  </si>
  <si>
    <t>Postcode/ZIP</t>
  </si>
  <si>
    <t>Country</t>
  </si>
  <si>
    <t>(m)</t>
  </si>
  <si>
    <t>Description of the activities of the aircraft operator falling under Annex I of the EU ETS Directive</t>
  </si>
  <si>
    <t>Please provide details of the ownership structure of your firm and whether you have subsidiaries or parent companies</t>
  </si>
  <si>
    <t>Please include in your description the unique ICAO designator of your subsidiaries or parent company, and indicate the administering Member State of these entities, if applicable.  Add attachments to your submission as necessary to show a diagram of your ownership structure.</t>
  </si>
  <si>
    <t>(n)</t>
  </si>
  <si>
    <t>Please specify whether you are a commercial or non-commercial air transport operator, whether you operate scheduled, non scheduled flights or both and, whether the scope of your operations cover only the EU or also non EU countries.</t>
  </si>
  <si>
    <t>Commercial air transport operators: Please attach a copy of Annex I of your AOC to this monitoring plan as evidence.</t>
  </si>
  <si>
    <t>Column for automati-sation</t>
  </si>
  <si>
    <t>Job title:</t>
  </si>
  <si>
    <t>Organisation name (if acting on behalf of the aircraft operator):</t>
  </si>
  <si>
    <t>Telephone number:</t>
  </si>
  <si>
    <t>Email address:</t>
  </si>
  <si>
    <t>Under 2(c) you have chosen:</t>
  </si>
  <si>
    <t>The list should include all aircraft types (by ICAO aircraft type designator - DOC8643), which you operate at the time of submission of this monitoring plan and the number of aircraft per type,  including owned aircraft, as well as leased-in aircraft. You are required to list only aircraft types used for carrying out activities falling under Annex I of the EU ETS Directive.</t>
  </si>
  <si>
    <t>You may use the second column to further specify sub-types of that aircraft type, if relevant for defining the monitoring methodology. This can be useful e.g. if there are different types of on-board measurement systems, different data transmission systems (e.g. ACARS) etc.</t>
  </si>
  <si>
    <t>Directive 2003/87/EC, as amended by Directives 2004/101/EC and 2008/101/EC (hereinafter "the EU ETS Directive") requires aircraft operators who are included in the European Greenhouse Gas Emission Trading Scheme (the EU ETS) to monitor and report their emissions and tonne-kilometre data, and to have the reports verified by an independent and accredited verifier.</t>
  </si>
  <si>
    <t>This Monitoring Plan must be submitted to your Competent Authority to the following address:</t>
  </si>
  <si>
    <t>The Competent Authority may contact you to discuss modifications to your monitoring plan to ensure the accurate and verifiable monitoring and reporting of annual emissions, according to the principles set in the MRG. Once approved, the Competent Authority will send you an approved Monitoring Plan, that you will use as the methodology to determine annual emissions and implement your data acquisition and handling activities and control activities. It will serve also as a reference for verification of your annual emissions report.</t>
  </si>
  <si>
    <t>If different to the information given above in part (k), please enter the contact address of the aircraft operator (including postcode) in the administering Member State, if any:</t>
  </si>
  <si>
    <t>Please provide titles and references for the procedures for data acquisition and handling activities and control activities, including maintenance and calibration of measurement equipment (MRG Annex I Section 10.3).</t>
  </si>
  <si>
    <t>Please provide an indicative list of additional aircraft types expected to be used.</t>
  </si>
  <si>
    <t>1-5</t>
  </si>
  <si>
    <t>5-10</t>
  </si>
  <si>
    <t>11-20</t>
  </si>
  <si>
    <t>21-30</t>
  </si>
  <si>
    <t>31-50</t>
  </si>
  <si>
    <t>MSversiontracking</t>
  </si>
  <si>
    <t>Use by Competent Authority only</t>
  </si>
  <si>
    <t>To be filled in by aircraft operator</t>
  </si>
  <si>
    <t>Captain</t>
  </si>
  <si>
    <t>Company / Limited Liability Partnership</t>
  </si>
  <si>
    <t>Individual / Sole Trader</t>
  </si>
  <si>
    <t>freightandmail</t>
  </si>
  <si>
    <t>Alternative methodology</t>
  </si>
  <si>
    <t>Passengermass</t>
  </si>
  <si>
    <t>100 kg default</t>
  </si>
  <si>
    <t>Mass contained in Mass &amp; Balance documentation</t>
  </si>
  <si>
    <t xml:space="preserve">
</t>
  </si>
  <si>
    <t>Who can we contact about your monitoring plan?</t>
  </si>
  <si>
    <t>Email address</t>
  </si>
  <si>
    <t>Management</t>
  </si>
  <si>
    <t xml:space="preserve">Procedure Title and Reference
</t>
  </si>
  <si>
    <t>Please list any abbreviations, acronyms or definitions that you have used in completing this monitoring plan.</t>
  </si>
  <si>
    <t>Abbreviation</t>
  </si>
  <si>
    <t>Definition</t>
  </si>
  <si>
    <t>Additional information</t>
  </si>
  <si>
    <t>Please provide file name(s) (if in an electronic format) or document reference number(s) (if hard copy) below:</t>
  </si>
  <si>
    <t>Document description</t>
  </si>
  <si>
    <t>Identification of Aircraft Operator</t>
  </si>
  <si>
    <t>File name/Reference</t>
  </si>
  <si>
    <t>(a)</t>
  </si>
  <si>
    <t>1.</t>
  </si>
  <si>
    <t>(f)</t>
  </si>
  <si>
    <t>Title</t>
  </si>
  <si>
    <t>(b)</t>
  </si>
  <si>
    <t>List of definitions and abbreviations used</t>
  </si>
  <si>
    <t>(d)</t>
  </si>
  <si>
    <t>(e)</t>
  </si>
  <si>
    <t>If you are providing any other information that you wish us to take into account in considering your plan, tell us here. Please provide this information in an electronic format wherever possible. You can provide information as Microsoft Word, Excel, or Adobe Acrobat formats.</t>
  </si>
  <si>
    <t>Yes</t>
  </si>
  <si>
    <t>CONTENTS</t>
  </si>
  <si>
    <t>Guidelines and conditions</t>
  </si>
  <si>
    <t>List of Monitoring Plan versions</t>
  </si>
  <si>
    <t>Identification of the aircraft operator</t>
  </si>
  <si>
    <t>GUIDELINES AND CONDITIONS</t>
  </si>
  <si>
    <t>MONITORING PLAN VERSIONS</t>
  </si>
  <si>
    <t>List of monitoring plan versions</t>
  </si>
  <si>
    <t>(h)</t>
  </si>
  <si>
    <t>IDENTIFICATION OF THE AIRCRAFT OPERATOR AND DESCRIPTION OF ACTIVITIES</t>
  </si>
  <si>
    <t>About your operations</t>
  </si>
  <si>
    <t>Item</t>
  </si>
  <si>
    <t>Is this procedure part of a certified  Management System?</t>
  </si>
  <si>
    <t>The sequence and interaction of data acquisition and handling activities, including methods of calculations and measurements</t>
  </si>
  <si>
    <t>Risk assessment of the definition and evaluations of the control system</t>
  </si>
  <si>
    <t>Management of competences for the responsibilities assigned</t>
  </si>
  <si>
    <t>Quality assurance of measuring equipment and information technology used</t>
  </si>
  <si>
    <t>Internal reviews of reported data</t>
  </si>
  <si>
    <t>Outsourced processes</t>
  </si>
  <si>
    <t>Corrections and corrective action</t>
  </si>
  <si>
    <t>Records and documentation</t>
  </si>
  <si>
    <t>(i)</t>
  </si>
  <si>
    <t>Please enter the administering Member State of the aircraft operator</t>
  </si>
  <si>
    <t>Operator status</t>
  </si>
  <si>
    <t>Scheduling of flights</t>
  </si>
  <si>
    <t>Scope of operations</t>
  </si>
  <si>
    <t>These could be outlined in a tree diagram or organisational chart attached to your submission</t>
  </si>
  <si>
    <t>(c)</t>
  </si>
  <si>
    <t>memberstates</t>
  </si>
  <si>
    <t>aviationauthorities</t>
  </si>
  <si>
    <t>opstatus</t>
  </si>
  <si>
    <t>Please select</t>
  </si>
  <si>
    <t>Commercial</t>
  </si>
  <si>
    <t>Afghanistan - Ministry of Transport and Civil Aviation</t>
  </si>
  <si>
    <t>Non-commercial</t>
  </si>
  <si>
    <t>Algeria - Établissement Nationale de la Navigation Aérienne (ENNA)</t>
  </si>
  <si>
    <t>Austria</t>
  </si>
  <si>
    <t>Angola - Instituto Nacional da Aviação Civil</t>
  </si>
  <si>
    <t>Belgium</t>
  </si>
  <si>
    <t>Argentina - Comando de Regiones Aéreas</t>
  </si>
  <si>
    <t>flighttypes</t>
  </si>
  <si>
    <t>Bulgaria</t>
  </si>
  <si>
    <t>Armenia - General Department of Civil Aviation</t>
  </si>
  <si>
    <t>Cyprus</t>
  </si>
  <si>
    <t>Australia - Civil Aviation Safety Authority</t>
  </si>
  <si>
    <t>Scheduled flights</t>
  </si>
  <si>
    <t>Czech Republic</t>
  </si>
  <si>
    <t>Austria - Ministry of Transport, Innovation and Technology</t>
  </si>
  <si>
    <t>Non-scheduled flights</t>
  </si>
  <si>
    <t>Denmark</t>
  </si>
  <si>
    <t>Bahrain - Civil Aviation Affairs</t>
  </si>
  <si>
    <t>Scheduled and non-scheduled flights</t>
  </si>
  <si>
    <t>Estonia</t>
  </si>
  <si>
    <t>Belgium - Service public fédéral Mobilité et Transports</t>
  </si>
  <si>
    <t>Finland</t>
  </si>
  <si>
    <t>Bermuda - Bermuda Department of Civil Aviation (DCA)</t>
  </si>
  <si>
    <t>France</t>
  </si>
  <si>
    <t>Bolivia - Dirección General de Aeronáutica Civil</t>
  </si>
  <si>
    <t>operationscope</t>
  </si>
  <si>
    <t>Germany</t>
  </si>
  <si>
    <t>Bosnia and Herzegovina - Department of Civil Aviation</t>
  </si>
  <si>
    <t>Greece</t>
  </si>
  <si>
    <t>Botswana - Ministry of Works &amp; Transport — Department of Civil Aviation</t>
  </si>
  <si>
    <t>Only intra-EU flights</t>
  </si>
  <si>
    <t>Hungary</t>
  </si>
  <si>
    <t>Brazil - Agência Nacional de Aviação Civil (ANAC)</t>
  </si>
  <si>
    <t>Flights inside and outside the EU</t>
  </si>
  <si>
    <t>Ireland</t>
  </si>
  <si>
    <t>Brunei Darussalam - Department of Civil Aviation</t>
  </si>
  <si>
    <t>Italy</t>
  </si>
  <si>
    <t>Bulgaria - Civil Aviation Administration</t>
  </si>
  <si>
    <t>Latvia</t>
  </si>
  <si>
    <t>Cambodia - Ministry of Public Works and Transport</t>
  </si>
  <si>
    <t>Lithuania</t>
  </si>
  <si>
    <t>Canada - Canadian Transportation Agency</t>
  </si>
  <si>
    <t>Luxembourg</t>
  </si>
  <si>
    <t>Cape Verde - Agência de Aviação Civil (AAC)</t>
  </si>
  <si>
    <t>Malta</t>
  </si>
  <si>
    <t>Cayman - Civil Aviation Authority (CAA) of the Cayman Islands</t>
  </si>
  <si>
    <t>Mr</t>
  </si>
  <si>
    <t>Netherlands</t>
  </si>
  <si>
    <t>Chile - Dirección General de Aeronáutica Civil</t>
  </si>
  <si>
    <t>Mrs</t>
  </si>
  <si>
    <t>Poland</t>
  </si>
  <si>
    <t>China - Air Traffic Management Bureau (ATMB), General Administration of Civil Aviation of China</t>
  </si>
  <si>
    <t>Ms</t>
  </si>
  <si>
    <t>Portugal</t>
  </si>
  <si>
    <t>Colombia - República de Colombia Aeronáutica Civil</t>
  </si>
  <si>
    <t>Miss</t>
  </si>
  <si>
    <t>Romania</t>
  </si>
  <si>
    <t>Costa Rica - Dirección General de Aviación Civil</t>
  </si>
  <si>
    <t>Dr</t>
  </si>
  <si>
    <t>Slovakia</t>
  </si>
  <si>
    <t>Croatia - Civil Aviation Authority</t>
  </si>
  <si>
    <t>Slovenia</t>
  </si>
  <si>
    <t>Cuba - Instituto de Aeronáutica Civil de Cuba</t>
  </si>
  <si>
    <t>LegalStatus</t>
  </si>
  <si>
    <t>Spain</t>
  </si>
  <si>
    <t>Cyprus - Department of Civil Aviation of Cyprus</t>
  </si>
  <si>
    <t>Sweden</t>
  </si>
  <si>
    <t>Czech Republic - Civil Aviation Authority</t>
  </si>
  <si>
    <t>Denmark - Civil Aviation Administration</t>
  </si>
  <si>
    <t>Dominican Republic - Instituto Dominicano de Aviación Civil</t>
  </si>
  <si>
    <t>Partnership</t>
  </si>
  <si>
    <t>worldcountries</t>
  </si>
  <si>
    <t>Ecuador - Dirección General de Aviación Civil del Ecuador</t>
  </si>
  <si>
    <t>Egypt - Ministry of Civil Aviation</t>
  </si>
  <si>
    <t>United Kingdom</t>
  </si>
  <si>
    <t>El Salvador - Autoridad de Aviación Civil – El Salvador</t>
  </si>
  <si>
    <t>Estonia - Estonian Civil Aviation Administration</t>
  </si>
  <si>
    <t>Afghanistan</t>
  </si>
  <si>
    <t>Fiji - Civil Aviation Authority</t>
  </si>
  <si>
    <t>Åland Islands</t>
  </si>
  <si>
    <t>Finland - Civil Aviation Authority</t>
  </si>
  <si>
    <t>Albania</t>
  </si>
  <si>
    <t>France - Bureau d'Enquêtes et d'Analyses pour la sécurité de l'aviation civile (BEA)</t>
  </si>
  <si>
    <t>Algeria</t>
  </si>
  <si>
    <t>Gambia - Gambia Civil Aviation Authority</t>
  </si>
  <si>
    <t>American Samoa</t>
  </si>
  <si>
    <t>Germany - Air Navigation Services</t>
  </si>
  <si>
    <t>Andorra</t>
  </si>
  <si>
    <t>Ghana - Ghana Civil Aviation Authority</t>
  </si>
  <si>
    <t>Angola</t>
  </si>
  <si>
    <t>Greece - Hellenic Civil Aviation Authority</t>
  </si>
  <si>
    <t>Anguilla</t>
  </si>
  <si>
    <t>Hungary - Directorate for Air Transport</t>
  </si>
  <si>
    <t>indrange</t>
  </si>
  <si>
    <t>Antigua and Barbuda</t>
  </si>
  <si>
    <t>Iceland - Civil Aviation Administration</t>
  </si>
  <si>
    <t>.</t>
  </si>
  <si>
    <t>UncertValue</t>
  </si>
  <si>
    <t>unknown</t>
  </si>
  <si>
    <r>
      <t xml:space="preserve">Where </t>
    </r>
    <r>
      <rPr>
        <b/>
        <u/>
        <sz val="10"/>
        <rFont val="Arial"/>
        <family val="2"/>
      </rPr>
      <t>on-board systems</t>
    </r>
    <r>
      <rPr>
        <b/>
        <sz val="10"/>
        <rFont val="Arial"/>
        <family val="2"/>
      </rPr>
      <t xml:space="preserve"> are used for </t>
    </r>
    <r>
      <rPr>
        <b/>
        <u/>
        <sz val="10"/>
        <rFont val="Arial"/>
        <family val="2"/>
      </rPr>
      <t>measuring fuel uplifts</t>
    </r>
    <r>
      <rPr>
        <b/>
        <sz val="10"/>
        <rFont val="Arial"/>
        <family val="2"/>
      </rPr>
      <t xml:space="preserve"> and the </t>
    </r>
    <r>
      <rPr>
        <b/>
        <u/>
        <sz val="10"/>
        <rFont val="Arial"/>
        <family val="2"/>
      </rPr>
      <t>quantity remaining in the tank,</t>
    </r>
    <r>
      <rPr>
        <b/>
        <sz val="10"/>
        <rFont val="Arial"/>
        <family val="2"/>
      </rPr>
      <t xml:space="preserve"> please provide uncertainty associated with the on-board measurement equipment.</t>
    </r>
  </si>
  <si>
    <t>Are on-board measurement devices for fuel uplift supported by calibration certificates?</t>
  </si>
  <si>
    <t>Please identify the responsibilities for monitoring and reporting (MRG Annex I Section 10.3)</t>
  </si>
  <si>
    <t>Please refer to specific management and control procedures and documents where relevant. For example, specific quality or environmental management procedures (MRG 2007 Annex I Section 10.2)</t>
  </si>
  <si>
    <t>United Kingdom Civil Aviation Authority</t>
  </si>
  <si>
    <t>Actual/standard mass from Mass &amp; Balance documentation</t>
  </si>
  <si>
    <t>Version:</t>
  </si>
  <si>
    <t>Info for automatic Version detection</t>
  </si>
  <si>
    <t>Template type:</t>
  </si>
  <si>
    <t>Type list:</t>
  </si>
  <si>
    <t>Language:</t>
  </si>
  <si>
    <t>MP TKM</t>
  </si>
  <si>
    <t>MP AEm</t>
  </si>
  <si>
    <t>Report TKM</t>
  </si>
  <si>
    <t>Report AEm</t>
  </si>
  <si>
    <t>Monitoring plan tonne-kilometre data</t>
  </si>
  <si>
    <t>Monitoring plan annual emissions</t>
  </si>
  <si>
    <t>Report tonne-kilometre data</t>
  </si>
  <si>
    <t>Report annual emissions</t>
  </si>
  <si>
    <t>Issued by:</t>
  </si>
  <si>
    <t>European Commission</t>
  </si>
  <si>
    <t>Bulgarian</t>
  </si>
  <si>
    <t>bg</t>
  </si>
  <si>
    <t>Spanish</t>
  </si>
  <si>
    <t>es</t>
  </si>
  <si>
    <t>Czech</t>
  </si>
  <si>
    <t>cs</t>
  </si>
  <si>
    <t>Danish</t>
  </si>
  <si>
    <t>da</t>
  </si>
  <si>
    <t>German</t>
  </si>
  <si>
    <t>de</t>
  </si>
  <si>
    <t>Estonian</t>
  </si>
  <si>
    <t>et</t>
  </si>
  <si>
    <t>Greek</t>
  </si>
  <si>
    <t>el</t>
  </si>
  <si>
    <t>English</t>
  </si>
  <si>
    <t>en</t>
  </si>
  <si>
    <t>French</t>
  </si>
  <si>
    <t>fr</t>
  </si>
  <si>
    <t>Italian</t>
  </si>
  <si>
    <t>it</t>
  </si>
  <si>
    <t>Latvian</t>
  </si>
  <si>
    <t>lv</t>
  </si>
  <si>
    <t>Lithuanian</t>
  </si>
  <si>
    <t>lt</t>
  </si>
  <si>
    <t>Hungarian</t>
  </si>
  <si>
    <t>hu</t>
  </si>
  <si>
    <t>Maltese</t>
  </si>
  <si>
    <t>mt</t>
  </si>
  <si>
    <t>Dutch</t>
  </si>
  <si>
    <t>nl</t>
  </si>
  <si>
    <t>Polish</t>
  </si>
  <si>
    <t>pl</t>
  </si>
  <si>
    <t>Portuguese</t>
  </si>
  <si>
    <t>pt</t>
  </si>
  <si>
    <t>Romanian</t>
  </si>
  <si>
    <t>ro</t>
  </si>
  <si>
    <t>Slovak</t>
  </si>
  <si>
    <t>sk</t>
  </si>
  <si>
    <t>Slovenian</t>
  </si>
  <si>
    <t>sl</t>
  </si>
  <si>
    <t>Finnish</t>
  </si>
  <si>
    <t>fi</t>
  </si>
  <si>
    <t>Swedish</t>
  </si>
  <si>
    <t>sv</t>
  </si>
  <si>
    <t>Reference File Name</t>
  </si>
  <si>
    <t>COM</t>
  </si>
  <si>
    <t>AT</t>
  </si>
  <si>
    <t>BE</t>
  </si>
  <si>
    <t>BG</t>
  </si>
  <si>
    <t>CY</t>
  </si>
  <si>
    <t>CZ</t>
  </si>
  <si>
    <t>DK</t>
  </si>
  <si>
    <t>EE</t>
  </si>
  <si>
    <t>FI</t>
  </si>
  <si>
    <t>FR</t>
  </si>
  <si>
    <t>DE</t>
  </si>
  <si>
    <t>EL</t>
  </si>
  <si>
    <t>HU</t>
  </si>
  <si>
    <t>IE</t>
  </si>
  <si>
    <t>IT</t>
  </si>
  <si>
    <t>LV</t>
  </si>
  <si>
    <t>LT</t>
  </si>
  <si>
    <t>LU</t>
  </si>
  <si>
    <t>MT</t>
  </si>
  <si>
    <t>NL</t>
  </si>
  <si>
    <t>PL</t>
  </si>
  <si>
    <t>PT</t>
  </si>
  <si>
    <t>RO</t>
  </si>
  <si>
    <t>SK</t>
  </si>
  <si>
    <t>SI</t>
  </si>
  <si>
    <t>ES</t>
  </si>
  <si>
    <t>SE</t>
  </si>
  <si>
    <t>UK</t>
  </si>
  <si>
    <t>Template provided by:</t>
  </si>
  <si>
    <t>Language version:</t>
  </si>
  <si>
    <t>Reference filename:</t>
  </si>
  <si>
    <t>Publication date:</t>
  </si>
  <si>
    <t>Template version information:</t>
  </si>
  <si>
    <t>Information about this file:</t>
  </si>
  <si>
    <t>This monitoring plan was handed in by:</t>
  </si>
  <si>
    <t>Unique Identifier:</t>
  </si>
  <si>
    <t>Unique Identifier as stated in the Commission's list of aircraft operators:</t>
  </si>
  <si>
    <t>IRL AVETS 001/02</t>
  </si>
  <si>
    <t>Ireland - Commission for Aviation Regulation</t>
  </si>
  <si>
    <t>Oman - Directorate General of Civil Aviation and Meteorology</t>
  </si>
  <si>
    <t>Central African Republic</t>
  </si>
  <si>
    <t>Pakistan - Civil Aviation Authority</t>
  </si>
  <si>
    <t>Chad</t>
  </si>
  <si>
    <t>Paraguay - Dirección Nacional de Aeronáutica Civil (DINAC)</t>
  </si>
  <si>
    <t>Channel Islands</t>
  </si>
  <si>
    <t>Peru - Dirección General de Aeronáutica Civil</t>
  </si>
  <si>
    <t>Chile</t>
  </si>
  <si>
    <t>Philippines - Air Transportation Office (ATO)</t>
  </si>
  <si>
    <t>China</t>
  </si>
  <si>
    <t>Poland - Civil Aviation Office</t>
  </si>
  <si>
    <t>Hong Kong Special Administrative Region of China</t>
  </si>
  <si>
    <t>Portugal - Instituto Nacional de Aviação Civil</t>
  </si>
  <si>
    <t>(on behalf of the Operator)</t>
  </si>
  <si>
    <t xml:space="preserve">Print signature name: </t>
  </si>
  <si>
    <t xml:space="preserve">Date  : </t>
  </si>
  <si>
    <t>Company stamp or seal:</t>
  </si>
  <si>
    <t>DECLARATION</t>
  </si>
  <si>
    <t>I certify that the information given in this plan is truthful, accurate and complete.</t>
  </si>
  <si>
    <t>Please complete with any additional information to support your plan</t>
  </si>
  <si>
    <t>The Environment Agency of Iceland requires that you forward a signed paper copy of the Monitoring and Reporting Plan for annual emissions from an aviation activity, please use the space below for signature:</t>
  </si>
  <si>
    <t>The Environment Agency of Iceland                      EU ETS for Aviation                                Suðurlandsbraut 24,                                             108 Reykjavik                                                 Iceland</t>
  </si>
  <si>
    <t>EEA Agreement</t>
  </si>
  <si>
    <t>http://ec.europa.eu/clima/policies/transport/aviation/eea_en.htm</t>
  </si>
  <si>
    <t xml:space="preserve">Printing and sending the form                                                                                                                     </t>
  </si>
  <si>
    <t>The Environment Agency of Iceland</t>
  </si>
  <si>
    <r>
      <rPr>
        <b/>
        <sz val="10"/>
        <rFont val="Arial"/>
        <family val="2"/>
      </rPr>
      <t>Confidentiality statement-</t>
    </r>
    <r>
      <rPr>
        <sz val="10"/>
        <rFont val="Arial"/>
        <family val="2"/>
      </rPr>
      <t xml:space="preserve"> The information submitted in respect of this application may be subject to public access to information requirements, including Directive 2003/4/EC on public access to environmental information. If you consider that any information you provide in connection with your application should be treated as commercially confidential, please let your Competent Authority know. You should be aware that under the provisions Directive 2003/4/EC, the Competent Authority may be obliged to disclose information even where the applicant requests that it is kept confidential.</t>
    </r>
  </si>
  <si>
    <r>
      <t>Make sure you know which EU Member State is responsible for administering you</t>
    </r>
    <r>
      <rPr>
        <sz val="10"/>
        <rFont val="Arial"/>
        <family val="2"/>
      </rPr>
      <t xml:space="preserve"> (the aircraft operator to which this monitoring plan refers). The criteria for defining the administering Member State are set out by Art. 18a of the EU ETS Directive. A list specifying the administering Member State for each aircraft operator can be found on the Commission's website (see below).</t>
    </r>
  </si>
  <si>
    <t>I have no objection to the provision by the Environment Agency of Iceland to copy the application or parts thereof to any person.</t>
  </si>
  <si>
    <t>ets-aviation@ust.is</t>
  </si>
  <si>
    <t>The Environment Agency of Iceland - website:</t>
  </si>
  <si>
    <t>http://www.ust.is/the-environment-agency-of-iceland/eu-ets/aviation/</t>
  </si>
  <si>
    <r>
      <t>Saving:</t>
    </r>
    <r>
      <rPr>
        <sz val="10"/>
        <rFont val="Arial"/>
        <family val="2"/>
      </rPr>
      <t xml:space="preserve"> Operators should use their Unique identifier as stated in the Commission's list of aircraft operators with the plan type, version and date when submitting reports to the EAI:
Unique identifier, plan type, version (V01 in most cases unless you have to re-submit the Plan) DDMMYY
E.g. EUAETS XXX MP V01 220711
</t>
    </r>
  </si>
  <si>
    <r>
      <t>Printing and sending:</t>
    </r>
    <r>
      <rPr>
        <sz val="10"/>
        <rFont val="Arial"/>
        <family val="2"/>
      </rPr>
      <t xml:space="preserve">  A signed original must be sent to the Environment Agency of Iceland (EAI). To print a complete workbook select </t>
    </r>
    <r>
      <rPr>
        <b/>
        <sz val="10"/>
        <rFont val="Arial"/>
        <family val="2"/>
      </rPr>
      <t xml:space="preserve">‘entire workbook’ </t>
    </r>
    <r>
      <rPr>
        <sz val="10"/>
        <rFont val="Arial"/>
        <family val="2"/>
      </rPr>
      <t>as a print option. A further e-copy should be sent by email to ets-aviation@ust.is</t>
    </r>
  </si>
  <si>
    <r>
      <t xml:space="preserve">Protection: </t>
    </r>
    <r>
      <rPr>
        <sz val="10"/>
        <rFont val="Arial"/>
        <family val="2"/>
      </rPr>
      <t xml:space="preserve">
The EAI recommends that you save the file as ‘read-only’ and record the password somewhere safe. The EAI must be able to open the plan to view it.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</si>
</sst>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_ ;[Red]\-#,##0\ "/>
  </numFmts>
  <fonts count="80" x14ac:knownFonts="1">
    <font>
      <sz val="10"/>
      <name val="Arial"/>
    </font>
    <font>
      <sz val="10"/>
      <name val="Arial"/>
      <family val="2"/>
    </font>
    <font>
      <b/>
      <sz val="12"/>
      <color indexed="9"/>
      <name val="Arial"/>
      <family val="2"/>
    </font>
    <font>
      <b/>
      <sz val="10"/>
      <name val="Arial"/>
      <family val="2"/>
    </font>
    <font>
      <i/>
      <sz val="8"/>
      <color indexed="18"/>
      <name val="Arial"/>
      <family val="2"/>
    </font>
    <font>
      <sz val="8"/>
      <name val="Arial"/>
      <family val="2"/>
    </font>
    <font>
      <b/>
      <sz val="8"/>
      <name val="Arial"/>
      <family val="2"/>
    </font>
    <font>
      <u/>
      <sz val="10"/>
      <color indexed="12"/>
      <name val="Arial"/>
      <family val="2"/>
    </font>
    <font>
      <sz val="8"/>
      <name val="Arial"/>
      <family val="2"/>
    </font>
    <font>
      <b/>
      <sz val="10"/>
      <name val="Arial"/>
      <family val="2"/>
    </font>
    <font>
      <b/>
      <sz val="14"/>
      <name val="Arial"/>
      <family val="2"/>
    </font>
    <font>
      <b/>
      <sz val="12"/>
      <color indexed="9"/>
      <name val="Arial"/>
      <family val="2"/>
    </font>
    <font>
      <i/>
      <sz val="8"/>
      <color indexed="62"/>
      <name val="Arial"/>
      <family val="2"/>
    </font>
    <font>
      <i/>
      <sz val="8"/>
      <color indexed="18"/>
      <name val="Arial"/>
      <family val="2"/>
    </font>
    <font>
      <b/>
      <sz val="8"/>
      <name val="Arial"/>
      <family val="2"/>
    </font>
    <font>
      <i/>
      <sz val="8"/>
      <color indexed="6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2"/>
      <name val="Arial"/>
      <family val="2"/>
    </font>
    <font>
      <sz val="10"/>
      <name val="Arial"/>
      <family val="2"/>
    </font>
    <font>
      <b/>
      <sz val="9"/>
      <name val="Arial"/>
      <family val="2"/>
    </font>
    <font>
      <b/>
      <sz val="12"/>
      <name val="Times New Roman"/>
      <family val="1"/>
    </font>
    <font>
      <b/>
      <sz val="14"/>
      <name val="Arial"/>
      <family val="2"/>
    </font>
    <font>
      <b/>
      <u/>
      <sz val="20"/>
      <color indexed="62"/>
      <name val="Arial"/>
      <family val="2"/>
    </font>
    <font>
      <b/>
      <u/>
      <sz val="10"/>
      <color indexed="62"/>
      <name val="Arial"/>
      <family val="2"/>
    </font>
    <font>
      <sz val="10"/>
      <color indexed="14"/>
      <name val="Arial"/>
      <family val="2"/>
    </font>
    <font>
      <i/>
      <sz val="8"/>
      <color indexed="14"/>
      <name val="Arial"/>
      <family val="2"/>
    </font>
    <font>
      <b/>
      <u/>
      <sz val="10"/>
      <name val="Arial"/>
      <family val="2"/>
    </font>
    <font>
      <u/>
      <sz val="8"/>
      <name val="Arial"/>
      <family val="2"/>
    </font>
    <font>
      <i/>
      <sz val="10"/>
      <name val="Arial"/>
      <family val="2"/>
    </font>
    <font>
      <i/>
      <u/>
      <sz val="8"/>
      <color indexed="18"/>
      <name val="Arial"/>
      <family val="2"/>
    </font>
    <font>
      <b/>
      <i/>
      <sz val="8"/>
      <color indexed="62"/>
      <name val="Arial"/>
      <family val="2"/>
    </font>
    <font>
      <b/>
      <i/>
      <sz val="8"/>
      <name val="Arial"/>
      <family val="2"/>
    </font>
    <font>
      <i/>
      <sz val="8"/>
      <color indexed="9"/>
      <name val="Arial"/>
      <family val="2"/>
    </font>
    <font>
      <i/>
      <sz val="8"/>
      <color indexed="10"/>
      <name val="Arial"/>
      <family val="2"/>
    </font>
    <font>
      <b/>
      <sz val="8"/>
      <color indexed="81"/>
      <name val="Tahoma"/>
      <family val="2"/>
    </font>
    <font>
      <sz val="8"/>
      <color indexed="81"/>
      <name val="Tahoma"/>
      <family val="2"/>
    </font>
    <font>
      <b/>
      <sz val="10"/>
      <color indexed="12"/>
      <name val="Arial"/>
      <family val="2"/>
    </font>
    <font>
      <sz val="10"/>
      <color indexed="12"/>
      <name val="Arial"/>
      <family val="2"/>
    </font>
    <font>
      <b/>
      <sz val="12"/>
      <name val="Arial"/>
      <family val="2"/>
    </font>
    <font>
      <sz val="10"/>
      <name val="Arial"/>
      <family val="2"/>
    </font>
    <font>
      <sz val="12"/>
      <name val="Arial"/>
      <family val="2"/>
    </font>
    <font>
      <i/>
      <u/>
      <sz val="8"/>
      <color indexed="62"/>
      <name val="Arial"/>
      <family val="2"/>
    </font>
    <font>
      <i/>
      <sz val="11"/>
      <name val="Times New Roman"/>
      <family val="1"/>
    </font>
    <font>
      <b/>
      <sz val="12"/>
      <color indexed="10"/>
      <name val="Arial"/>
      <family val="2"/>
    </font>
    <font>
      <sz val="12"/>
      <color indexed="10"/>
      <name val="Arial"/>
      <family val="2"/>
    </font>
    <font>
      <u/>
      <sz val="10"/>
      <name val="Arial"/>
      <family val="2"/>
    </font>
    <font>
      <sz val="8"/>
      <color indexed="18"/>
      <name val="Arial"/>
      <family val="2"/>
    </font>
    <font>
      <i/>
      <vertAlign val="subscript"/>
      <sz val="8"/>
      <color indexed="18"/>
      <name val="Arial"/>
      <family val="2"/>
    </font>
    <font>
      <b/>
      <vertAlign val="subscript"/>
      <sz val="10"/>
      <name val="Arial"/>
      <family val="2"/>
    </font>
    <font>
      <b/>
      <vertAlign val="subscript"/>
      <sz val="8"/>
      <name val="Arial"/>
      <family val="2"/>
    </font>
    <font>
      <b/>
      <vertAlign val="subscript"/>
      <sz val="14"/>
      <name val="Arial"/>
      <family val="2"/>
    </font>
    <font>
      <b/>
      <u/>
      <sz val="10"/>
      <color indexed="12"/>
      <name val="Arial"/>
      <family val="2"/>
    </font>
    <font>
      <u/>
      <sz val="10"/>
      <color indexed="62"/>
      <name val="Arial"/>
      <family val="2"/>
    </font>
    <font>
      <sz val="10"/>
      <color indexed="62"/>
      <name val="Arial"/>
      <family val="2"/>
    </font>
    <font>
      <b/>
      <i/>
      <u/>
      <sz val="8"/>
      <color indexed="18"/>
      <name val="Arial"/>
      <family val="2"/>
    </font>
    <font>
      <b/>
      <sz val="10"/>
      <color indexed="9"/>
      <name val="Arial"/>
      <family val="2"/>
    </font>
    <font>
      <sz val="14"/>
      <name val="Arial"/>
      <family val="2"/>
    </font>
    <font>
      <b/>
      <sz val="12"/>
      <color indexed="62"/>
      <name val="Arial"/>
      <family val="2"/>
    </font>
    <font>
      <b/>
      <sz val="8"/>
      <color indexed="10"/>
      <name val="Arial"/>
      <family val="2"/>
    </font>
    <font>
      <b/>
      <u/>
      <sz val="9"/>
      <name val="Arial"/>
      <family val="2"/>
    </font>
    <font>
      <sz val="9"/>
      <name val="Arial"/>
      <family val="2"/>
    </font>
    <font>
      <b/>
      <u/>
      <sz val="12"/>
      <color indexed="9"/>
      <name val="Arial"/>
      <family val="2"/>
    </font>
    <font>
      <sz val="10"/>
      <color rgb="FF000000"/>
      <name val="Arial"/>
      <family val="2"/>
    </font>
    <font>
      <sz val="8"/>
      <color rgb="FF000000"/>
      <name val="Tahoma"/>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2"/>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57"/>
        <bgColor indexed="64"/>
      </patternFill>
    </fill>
    <fill>
      <patternFill patternType="lightUp">
        <bgColor indexed="9"/>
      </patternFill>
    </fill>
    <fill>
      <patternFill patternType="solid">
        <fgColor indexed="26"/>
        <bgColor indexed="64"/>
      </patternFill>
    </fill>
    <fill>
      <patternFill patternType="solid">
        <fgColor indexed="22"/>
        <bgColor indexed="22"/>
      </patternFill>
    </fill>
    <fill>
      <patternFill patternType="solid">
        <fgColor indexed="14"/>
        <bgColor indexed="22"/>
      </patternFill>
    </fill>
    <fill>
      <patternFill patternType="gray0625">
        <bgColor indexed="42"/>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44">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7" fillId="0" borderId="0" applyNumberFormat="0" applyFill="0" applyBorder="0" applyAlignment="0" applyProtection="0">
      <alignment vertical="top"/>
      <protection locked="0"/>
    </xf>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1" fillId="23" borderId="7" applyNumberFormat="0" applyFont="0" applyAlignment="0" applyProtection="0"/>
    <xf numFmtId="0" fontId="29" fillId="20" borderId="8" applyNumberFormat="0" applyAlignment="0" applyProtection="0"/>
    <xf numFmtId="9" fontId="1" fillId="0" borderId="0" applyFont="0" applyFill="0" applyBorder="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cellStyleXfs>
  <cellXfs count="589">
    <xf numFmtId="0" fontId="0" fillId="0" borderId="0" xfId="0"/>
    <xf numFmtId="0" fontId="4" fillId="0" borderId="0" xfId="0" applyFont="1" applyAlignment="1" applyProtection="1">
      <alignment vertical="top" wrapText="1"/>
      <protection hidden="1"/>
    </xf>
    <xf numFmtId="0" fontId="4" fillId="0" borderId="0" xfId="0" applyFont="1" applyFill="1" applyAlignment="1" applyProtection="1">
      <alignment vertical="top" wrapText="1"/>
      <protection hidden="1"/>
    </xf>
    <xf numFmtId="0" fontId="41" fillId="0" borderId="0" xfId="0" applyFont="1" applyAlignment="1" applyProtection="1">
      <alignment vertical="top" wrapText="1"/>
      <protection hidden="1"/>
    </xf>
    <xf numFmtId="0" fontId="10" fillId="24" borderId="0" xfId="0" applyFont="1" applyFill="1" applyAlignment="1" applyProtection="1">
      <alignment vertical="top" wrapText="1"/>
      <protection hidden="1"/>
    </xf>
    <xf numFmtId="0" fontId="10" fillId="24" borderId="0" xfId="0" applyFont="1" applyFill="1" applyAlignment="1" applyProtection="1">
      <alignment vertical="top"/>
      <protection hidden="1"/>
    </xf>
    <xf numFmtId="0" fontId="0" fillId="0" borderId="0" xfId="0" applyFill="1"/>
    <xf numFmtId="0" fontId="0" fillId="0" borderId="0" xfId="0" applyAlignment="1" applyProtection="1">
      <alignment vertical="top"/>
      <protection hidden="1"/>
    </xf>
    <xf numFmtId="0" fontId="2" fillId="25" borderId="0" xfId="0" applyFont="1" applyFill="1" applyBorder="1" applyAlignment="1" applyProtection="1">
      <alignment horizontal="left" vertical="top"/>
      <protection hidden="1"/>
    </xf>
    <xf numFmtId="0" fontId="2" fillId="0" borderId="0" xfId="0" applyFont="1" applyFill="1" applyBorder="1" applyAlignment="1" applyProtection="1">
      <alignment horizontal="left" vertical="top"/>
      <protection hidden="1"/>
    </xf>
    <xf numFmtId="0" fontId="0" fillId="0" borderId="0" xfId="0" applyFill="1" applyBorder="1" applyAlignment="1" applyProtection="1">
      <alignment vertical="top"/>
      <protection hidden="1"/>
    </xf>
    <xf numFmtId="0" fontId="0" fillId="0" borderId="0" xfId="0" applyFill="1" applyBorder="1" applyAlignment="1" applyProtection="1">
      <alignment horizontal="center" vertical="top"/>
      <protection hidden="1"/>
    </xf>
    <xf numFmtId="0" fontId="0" fillId="0" borderId="0" xfId="0" applyAlignment="1" applyProtection="1">
      <alignment vertical="top" wrapText="1"/>
      <protection hidden="1"/>
    </xf>
    <xf numFmtId="0" fontId="3" fillId="24" borderId="0" xfId="0" applyFont="1" applyFill="1" applyAlignment="1" applyProtection="1">
      <alignment vertical="top"/>
      <protection hidden="1"/>
    </xf>
    <xf numFmtId="0" fontId="0" fillId="0" borderId="0" xfId="0" applyProtection="1">
      <protection hidden="1"/>
    </xf>
    <xf numFmtId="0" fontId="3" fillId="0" borderId="0" xfId="0" applyFont="1" applyAlignment="1" applyProtection="1">
      <alignment vertical="top"/>
      <protection hidden="1"/>
    </xf>
    <xf numFmtId="0" fontId="5" fillId="0" borderId="0" xfId="0" applyFont="1" applyBorder="1" applyAlignment="1" applyProtection="1">
      <alignment vertical="top" wrapText="1"/>
      <protection hidden="1"/>
    </xf>
    <xf numFmtId="0" fontId="3" fillId="0" borderId="0" xfId="0" applyFont="1" applyAlignment="1" applyProtection="1">
      <alignment horizontal="left" vertical="top" wrapText="1"/>
      <protection hidden="1"/>
    </xf>
    <xf numFmtId="0" fontId="1" fillId="0" borderId="0" xfId="0" applyFont="1" applyAlignment="1" applyProtection="1">
      <alignment vertical="top"/>
      <protection hidden="1"/>
    </xf>
    <xf numFmtId="0" fontId="1" fillId="0" borderId="0" xfId="0" applyFont="1" applyAlignment="1" applyProtection="1">
      <protection hidden="1"/>
    </xf>
    <xf numFmtId="0" fontId="1" fillId="0" borderId="0" xfId="0" applyFont="1" applyFill="1" applyBorder="1" applyAlignment="1" applyProtection="1">
      <alignment horizontal="center" vertical="top"/>
      <protection hidden="1"/>
    </xf>
    <xf numFmtId="0" fontId="13" fillId="24" borderId="0" xfId="0" applyFont="1" applyFill="1" applyBorder="1" applyAlignment="1" applyProtection="1">
      <alignment horizontal="left" vertical="top" wrapText="1"/>
      <protection hidden="1"/>
    </xf>
    <xf numFmtId="0" fontId="13" fillId="24" borderId="0" xfId="0" applyFont="1" applyFill="1" applyAlignment="1" applyProtection="1">
      <alignment vertical="top" wrapText="1"/>
      <protection hidden="1"/>
    </xf>
    <xf numFmtId="0" fontId="3" fillId="0" borderId="0" xfId="0" applyFont="1" applyProtection="1">
      <protection hidden="1"/>
    </xf>
    <xf numFmtId="0" fontId="0" fillId="26" borderId="10" xfId="0" applyFill="1" applyBorder="1" applyProtection="1">
      <protection hidden="1"/>
    </xf>
    <xf numFmtId="0" fontId="0" fillId="26" borderId="11" xfId="0" applyFill="1" applyBorder="1" applyProtection="1">
      <protection hidden="1"/>
    </xf>
    <xf numFmtId="0" fontId="0" fillId="26" borderId="12" xfId="0" applyFill="1" applyBorder="1" applyProtection="1">
      <protection hidden="1"/>
    </xf>
    <xf numFmtId="0" fontId="0" fillId="27" borderId="0" xfId="0" applyFill="1" applyBorder="1" applyProtection="1">
      <protection hidden="1"/>
    </xf>
    <xf numFmtId="0" fontId="3" fillId="0" borderId="0" xfId="0" applyFont="1" applyBorder="1" applyProtection="1">
      <protection hidden="1"/>
    </xf>
    <xf numFmtId="0" fontId="0" fillId="0" borderId="0" xfId="0" applyFill="1" applyBorder="1" applyProtection="1">
      <protection hidden="1"/>
    </xf>
    <xf numFmtId="0" fontId="3" fillId="0" borderId="0" xfId="0" applyFont="1"/>
    <xf numFmtId="0" fontId="0" fillId="28" borderId="0" xfId="0" applyFill="1"/>
    <xf numFmtId="0" fontId="34" fillId="29" borderId="0" xfId="0" applyFont="1" applyFill="1" applyBorder="1" applyAlignment="1">
      <alignment horizontal="left" vertical="top" wrapText="1"/>
    </xf>
    <xf numFmtId="0" fontId="3" fillId="0" borderId="0" xfId="0" applyFont="1" applyFill="1"/>
    <xf numFmtId="0" fontId="0" fillId="26" borderId="13" xfId="0" applyFill="1" applyBorder="1" applyProtection="1">
      <protection hidden="1"/>
    </xf>
    <xf numFmtId="0" fontId="0" fillId="26" borderId="14" xfId="0" applyFill="1" applyBorder="1" applyProtection="1">
      <protection hidden="1"/>
    </xf>
    <xf numFmtId="0" fontId="0" fillId="26" borderId="15" xfId="0" applyFill="1" applyBorder="1" applyProtection="1">
      <protection hidden="1"/>
    </xf>
    <xf numFmtId="0" fontId="0" fillId="26" borderId="16" xfId="0" applyFill="1" applyBorder="1" applyProtection="1">
      <protection hidden="1"/>
    </xf>
    <xf numFmtId="0" fontId="0" fillId="26" borderId="17" xfId="0" applyFill="1" applyBorder="1" applyProtection="1">
      <protection hidden="1"/>
    </xf>
    <xf numFmtId="0" fontId="0" fillId="26" borderId="18" xfId="0" applyFill="1" applyBorder="1" applyProtection="1">
      <protection hidden="1"/>
    </xf>
    <xf numFmtId="14" fontId="0" fillId="30" borderId="19" xfId="0" applyNumberFormat="1" applyFill="1" applyBorder="1" applyAlignment="1" applyProtection="1">
      <alignment horizontal="center"/>
      <protection hidden="1"/>
    </xf>
    <xf numFmtId="0" fontId="0" fillId="30" borderId="20" xfId="0" applyFill="1" applyBorder="1" applyAlignment="1" applyProtection="1">
      <alignment horizontal="center"/>
      <protection hidden="1"/>
    </xf>
    <xf numFmtId="0" fontId="0" fillId="30" borderId="21" xfId="0" applyFill="1" applyBorder="1" applyAlignment="1" applyProtection="1">
      <alignment horizontal="center"/>
      <protection hidden="1"/>
    </xf>
    <xf numFmtId="14" fontId="0" fillId="30" borderId="20" xfId="0" applyNumberFormat="1" applyFill="1" applyBorder="1" applyAlignment="1" applyProtection="1">
      <alignment horizontal="center"/>
      <protection hidden="1"/>
    </xf>
    <xf numFmtId="0" fontId="0" fillId="0" borderId="22" xfId="0" applyBorder="1" applyProtection="1">
      <protection hidden="1"/>
    </xf>
    <xf numFmtId="0" fontId="0" fillId="28" borderId="23" xfId="0" applyFill="1" applyBorder="1" applyProtection="1">
      <protection hidden="1"/>
    </xf>
    <xf numFmtId="0" fontId="0" fillId="0" borderId="24" xfId="0" applyBorder="1" applyProtection="1">
      <protection hidden="1"/>
    </xf>
    <xf numFmtId="0" fontId="0" fillId="29" borderId="25" xfId="0" applyFill="1" applyBorder="1" applyProtection="1">
      <protection hidden="1"/>
    </xf>
    <xf numFmtId="0" fontId="0" fillId="27" borderId="0" xfId="0" applyFill="1" applyProtection="1">
      <protection hidden="1"/>
    </xf>
    <xf numFmtId="0" fontId="0" fillId="0" borderId="26" xfId="0" applyBorder="1" applyProtection="1">
      <protection hidden="1"/>
    </xf>
    <xf numFmtId="14" fontId="0" fillId="30" borderId="27" xfId="0" applyNumberFormat="1" applyFill="1" applyBorder="1" applyAlignment="1" applyProtection="1">
      <alignment horizontal="left"/>
      <protection hidden="1"/>
    </xf>
    <xf numFmtId="0" fontId="0" fillId="0" borderId="28" xfId="0" applyBorder="1" applyProtection="1">
      <protection hidden="1"/>
    </xf>
    <xf numFmtId="0" fontId="0" fillId="27" borderId="29" xfId="0" applyFill="1" applyBorder="1" applyProtection="1">
      <protection hidden="1"/>
    </xf>
    <xf numFmtId="0" fontId="38" fillId="0" borderId="0" xfId="0" applyFont="1" applyProtection="1">
      <protection hidden="1"/>
    </xf>
    <xf numFmtId="0" fontId="39" fillId="0" borderId="0" xfId="0" applyFont="1" applyProtection="1">
      <protection hidden="1"/>
    </xf>
    <xf numFmtId="0" fontId="33" fillId="0" borderId="0" xfId="0" applyFont="1" applyAlignment="1" applyProtection="1">
      <alignment horizontal="center"/>
      <protection hidden="1"/>
    </xf>
    <xf numFmtId="0" fontId="0" fillId="0" borderId="30" xfId="0" applyBorder="1" applyProtection="1">
      <protection hidden="1"/>
    </xf>
    <xf numFmtId="0" fontId="0" fillId="0" borderId="31" xfId="0" applyBorder="1" applyProtection="1">
      <protection hidden="1"/>
    </xf>
    <xf numFmtId="0" fontId="0" fillId="0" borderId="32" xfId="0" applyBorder="1" applyProtection="1">
      <protection hidden="1"/>
    </xf>
    <xf numFmtId="0" fontId="0" fillId="0" borderId="33" xfId="0" applyBorder="1" applyProtection="1">
      <protection hidden="1"/>
    </xf>
    <xf numFmtId="14" fontId="0" fillId="0" borderId="34" xfId="0" applyNumberFormat="1" applyBorder="1" applyAlignment="1" applyProtection="1">
      <alignment horizontal="left"/>
      <protection hidden="1"/>
    </xf>
    <xf numFmtId="0" fontId="0" fillId="0" borderId="35" xfId="0" applyBorder="1" applyProtection="1">
      <protection hidden="1"/>
    </xf>
    <xf numFmtId="0" fontId="0" fillId="0" borderId="34" xfId="0" applyBorder="1" applyProtection="1">
      <protection hidden="1"/>
    </xf>
    <xf numFmtId="0" fontId="0" fillId="0" borderId="36" xfId="0" applyBorder="1" applyProtection="1">
      <protection hidden="1"/>
    </xf>
    <xf numFmtId="0" fontId="0" fillId="0" borderId="37" xfId="0" applyBorder="1" applyProtection="1">
      <protection hidden="1"/>
    </xf>
    <xf numFmtId="0" fontId="0" fillId="0" borderId="38" xfId="0" applyBorder="1" applyProtection="1">
      <protection hidden="1"/>
    </xf>
    <xf numFmtId="0" fontId="0" fillId="0" borderId="39" xfId="0" applyBorder="1" applyProtection="1">
      <protection hidden="1"/>
    </xf>
    <xf numFmtId="0" fontId="0" fillId="0" borderId="0" xfId="0" applyAlignment="1" applyProtection="1">
      <alignment horizontal="center"/>
      <protection hidden="1"/>
    </xf>
    <xf numFmtId="0" fontId="48" fillId="24" borderId="40" xfId="0" applyFont="1" applyFill="1" applyBorder="1" applyAlignment="1" applyProtection="1">
      <alignment horizontal="left" vertical="top" wrapText="1"/>
      <protection hidden="1"/>
    </xf>
    <xf numFmtId="0" fontId="2" fillId="25" borderId="0" xfId="0" applyFont="1" applyFill="1" applyBorder="1" applyAlignment="1" applyProtection="1">
      <protection hidden="1"/>
    </xf>
    <xf numFmtId="0" fontId="12" fillId="24" borderId="0" xfId="0" applyFont="1" applyFill="1" applyAlignment="1" applyProtection="1">
      <alignment horizontal="left" vertical="top" wrapText="1"/>
      <protection hidden="1"/>
    </xf>
    <xf numFmtId="0" fontId="12" fillId="24" borderId="0" xfId="0" applyFont="1" applyFill="1" applyAlignment="1" applyProtection="1">
      <alignment horizontal="left" vertical="top"/>
      <protection hidden="1"/>
    </xf>
    <xf numFmtId="0" fontId="46" fillId="24" borderId="0" xfId="0" applyFont="1" applyFill="1" applyAlignment="1" applyProtection="1">
      <alignment horizontal="left" vertical="top"/>
      <protection hidden="1"/>
    </xf>
    <xf numFmtId="0" fontId="46" fillId="24" borderId="0" xfId="0" applyFont="1" applyFill="1" applyAlignment="1" applyProtection="1">
      <alignment horizontal="left" vertical="top" wrapText="1"/>
      <protection hidden="1"/>
    </xf>
    <xf numFmtId="0" fontId="6" fillId="0" borderId="34" xfId="0" applyFont="1" applyBorder="1" applyAlignment="1" applyProtection="1">
      <alignment horizontal="center" vertical="center" wrapText="1"/>
      <protection hidden="1"/>
    </xf>
    <xf numFmtId="0" fontId="3" fillId="24" borderId="0" xfId="0" applyFont="1" applyFill="1" applyAlignment="1" applyProtection="1">
      <alignment vertical="top" wrapText="1"/>
      <protection hidden="1"/>
    </xf>
    <xf numFmtId="0" fontId="0" fillId="0" borderId="0" xfId="0" applyAlignment="1" applyProtection="1">
      <alignment wrapText="1"/>
      <protection hidden="1"/>
    </xf>
    <xf numFmtId="0" fontId="0" fillId="0" borderId="0" xfId="0" applyBorder="1" applyProtection="1">
      <protection hidden="1"/>
    </xf>
    <xf numFmtId="0" fontId="49" fillId="24" borderId="40" xfId="0" applyFont="1" applyFill="1" applyBorder="1" applyAlignment="1" applyProtection="1">
      <alignment horizontal="center" vertical="top" wrapText="1"/>
      <protection hidden="1"/>
    </xf>
    <xf numFmtId="0" fontId="5" fillId="0" borderId="0" xfId="0" applyFont="1" applyBorder="1" applyProtection="1">
      <protection hidden="1"/>
    </xf>
    <xf numFmtId="0" fontId="0" fillId="0" borderId="0" xfId="0" applyBorder="1" applyAlignment="1" applyProtection="1">
      <alignment horizontal="center"/>
      <protection hidden="1"/>
    </xf>
    <xf numFmtId="0" fontId="8" fillId="0" borderId="40" xfId="0" applyFont="1" applyBorder="1" applyAlignment="1" applyProtection="1">
      <alignment horizontal="center" wrapText="1"/>
      <protection hidden="1"/>
    </xf>
    <xf numFmtId="0" fontId="2" fillId="25" borderId="0" xfId="0" applyFont="1" applyFill="1" applyBorder="1" applyAlignment="1" applyProtection="1">
      <alignment horizontal="left"/>
      <protection hidden="1"/>
    </xf>
    <xf numFmtId="0" fontId="9" fillId="24" borderId="0" xfId="0" applyFont="1" applyFill="1" applyAlignment="1" applyProtection="1">
      <alignment vertical="top"/>
      <protection hidden="1"/>
    </xf>
    <xf numFmtId="0" fontId="3" fillId="24" borderId="0" xfId="0" applyFont="1" applyFill="1" applyAlignment="1" applyProtection="1">
      <alignment horizontal="left" vertical="top"/>
      <protection hidden="1"/>
    </xf>
    <xf numFmtId="0" fontId="1" fillId="24" borderId="0" xfId="0" applyFont="1" applyFill="1" applyAlignment="1" applyProtection="1">
      <alignment vertical="top"/>
      <protection hidden="1"/>
    </xf>
    <xf numFmtId="0" fontId="9" fillId="0" borderId="0" xfId="0" applyFont="1" applyFill="1" applyAlignment="1" applyProtection="1">
      <alignment vertical="top"/>
      <protection hidden="1"/>
    </xf>
    <xf numFmtId="0" fontId="3" fillId="0" borderId="0" xfId="0" applyFont="1" applyFill="1" applyAlignment="1" applyProtection="1">
      <alignment vertical="top"/>
      <protection hidden="1"/>
    </xf>
    <xf numFmtId="0" fontId="9" fillId="24" borderId="0" xfId="0" applyFont="1" applyFill="1" applyBorder="1" applyAlignment="1" applyProtection="1">
      <alignment vertical="top"/>
      <protection hidden="1"/>
    </xf>
    <xf numFmtId="0" fontId="12" fillId="0" borderId="0" xfId="0" applyFont="1" applyFill="1" applyAlignment="1" applyProtection="1">
      <alignment horizontal="left" vertical="top" wrapText="1"/>
      <protection hidden="1"/>
    </xf>
    <xf numFmtId="0" fontId="0" fillId="0" borderId="0" xfId="0" applyFill="1" applyProtection="1">
      <protection hidden="1"/>
    </xf>
    <xf numFmtId="0" fontId="34" fillId="0" borderId="0" xfId="0" applyNumberFormat="1" applyFont="1" applyFill="1" applyBorder="1" applyAlignment="1" applyProtection="1">
      <alignment horizontal="center" vertical="center"/>
      <protection hidden="1"/>
    </xf>
    <xf numFmtId="0" fontId="9" fillId="24" borderId="0" xfId="0" applyFont="1" applyFill="1" applyAlignment="1" applyProtection="1">
      <alignment horizontal="left" vertical="top" wrapText="1"/>
      <protection hidden="1"/>
    </xf>
    <xf numFmtId="0" fontId="1" fillId="24" borderId="0" xfId="0" applyFont="1" applyFill="1" applyBorder="1" applyAlignment="1" applyProtection="1">
      <alignment horizontal="left" vertical="top"/>
      <protection hidden="1"/>
    </xf>
    <xf numFmtId="0" fontId="6" fillId="0" borderId="0" xfId="0" applyFont="1" applyAlignment="1" applyProtection="1">
      <alignment vertical="top"/>
      <protection hidden="1"/>
    </xf>
    <xf numFmtId="0" fontId="6" fillId="0" borderId="0" xfId="0" applyFont="1" applyAlignment="1" applyProtection="1">
      <alignment vertical="top" wrapText="1"/>
      <protection hidden="1"/>
    </xf>
    <xf numFmtId="0" fontId="4" fillId="0" borderId="0" xfId="0" applyFont="1" applyProtection="1">
      <protection hidden="1"/>
    </xf>
    <xf numFmtId="0" fontId="35" fillId="0" borderId="0" xfId="0" applyFont="1" applyProtection="1">
      <protection hidden="1"/>
    </xf>
    <xf numFmtId="0" fontId="2" fillId="25" borderId="0" xfId="0" quotePrefix="1" applyFont="1" applyFill="1" applyBorder="1" applyAlignment="1" applyProtection="1">
      <protection hidden="1"/>
    </xf>
    <xf numFmtId="0" fontId="1" fillId="24" borderId="0" xfId="0" applyFont="1" applyFill="1" applyAlignment="1" applyProtection="1">
      <alignment vertical="top" wrapText="1"/>
      <protection hidden="1"/>
    </xf>
    <xf numFmtId="0" fontId="1" fillId="0" borderId="0" xfId="0" applyFont="1" applyFill="1" applyAlignment="1" applyProtection="1">
      <alignment vertical="top"/>
      <protection hidden="1"/>
    </xf>
    <xf numFmtId="0" fontId="1" fillId="0" borderId="0" xfId="0" applyNumberFormat="1" applyFont="1" applyFill="1" applyBorder="1" applyAlignment="1" applyProtection="1">
      <alignment horizontal="left" vertical="top"/>
      <protection hidden="1"/>
    </xf>
    <xf numFmtId="0" fontId="0" fillId="0" borderId="0" xfId="0" applyFill="1" applyAlignment="1" applyProtection="1">
      <alignment wrapText="1"/>
      <protection hidden="1"/>
    </xf>
    <xf numFmtId="0" fontId="41" fillId="24" borderId="0" xfId="0" applyFont="1" applyFill="1" applyAlignment="1" applyProtection="1">
      <alignment vertical="top" wrapText="1"/>
      <protection hidden="1"/>
    </xf>
    <xf numFmtId="0" fontId="40" fillId="24" borderId="0" xfId="0" applyFont="1" applyFill="1" applyAlignment="1" applyProtection="1">
      <alignment vertical="top"/>
      <protection hidden="1"/>
    </xf>
    <xf numFmtId="0" fontId="40" fillId="0" borderId="0" xfId="0" applyFont="1" applyFill="1" applyAlignment="1" applyProtection="1">
      <alignment vertical="top"/>
      <protection hidden="1"/>
    </xf>
    <xf numFmtId="0" fontId="3" fillId="0" borderId="0" xfId="0" applyFont="1" applyAlignment="1" applyProtection="1">
      <alignment horizontal="left" vertical="top"/>
      <protection hidden="1"/>
    </xf>
    <xf numFmtId="0" fontId="1" fillId="0" borderId="0" xfId="0" applyFont="1" applyProtection="1">
      <protection hidden="1"/>
    </xf>
    <xf numFmtId="0" fontId="36" fillId="0" borderId="0" xfId="0" applyFont="1" applyProtection="1">
      <protection hidden="1"/>
    </xf>
    <xf numFmtId="0" fontId="0" fillId="0" borderId="0" xfId="0" applyAlignment="1" applyProtection="1">
      <protection hidden="1"/>
    </xf>
    <xf numFmtId="0" fontId="36" fillId="0" borderId="0" xfId="0" applyFont="1" applyProtection="1">
      <protection locked="0"/>
    </xf>
    <xf numFmtId="0" fontId="3" fillId="0" borderId="0" xfId="0" applyFont="1" applyProtection="1">
      <protection locked="0"/>
    </xf>
    <xf numFmtId="0" fontId="0" fillId="0" borderId="0" xfId="0" applyFill="1" applyBorder="1" applyAlignment="1">
      <alignment horizontal="left" vertical="top" wrapText="1"/>
    </xf>
    <xf numFmtId="0" fontId="0" fillId="0" borderId="0" xfId="0" applyFill="1" applyBorder="1"/>
    <xf numFmtId="0" fontId="0" fillId="31" borderId="41" xfId="0" applyFill="1" applyBorder="1" applyAlignment="1">
      <alignment vertical="top"/>
    </xf>
    <xf numFmtId="0" fontId="0" fillId="31" borderId="34" xfId="0" applyFill="1" applyBorder="1" applyAlignment="1">
      <alignment vertical="top"/>
    </xf>
    <xf numFmtId="0" fontId="0" fillId="32" borderId="41" xfId="0" applyFill="1" applyBorder="1" applyAlignment="1">
      <alignment vertical="top"/>
    </xf>
    <xf numFmtId="0" fontId="0" fillId="32" borderId="34" xfId="0" applyFill="1" applyBorder="1" applyAlignment="1">
      <alignment vertical="top"/>
    </xf>
    <xf numFmtId="0" fontId="15" fillId="0" borderId="0" xfId="0" applyFont="1" applyFill="1" applyAlignment="1">
      <alignment vertical="top"/>
    </xf>
    <xf numFmtId="0" fontId="3" fillId="0" borderId="0" xfId="0" applyFont="1" applyFill="1" applyAlignment="1">
      <alignment vertical="top"/>
    </xf>
    <xf numFmtId="0" fontId="0" fillId="0" borderId="0" xfId="0" applyFill="1" applyBorder="1" applyAlignment="1">
      <alignment vertical="top"/>
    </xf>
    <xf numFmtId="0" fontId="60" fillId="0" borderId="0" xfId="0" applyFont="1" applyFill="1"/>
    <xf numFmtId="0" fontId="0" fillId="0" borderId="0" xfId="0" applyFill="1" applyAlignment="1">
      <alignment horizontal="center" vertical="top" wrapText="1"/>
    </xf>
    <xf numFmtId="0" fontId="0" fillId="0" borderId="0" xfId="0" applyFill="1" applyAlignment="1">
      <alignment horizontal="left" vertical="top" wrapText="1"/>
    </xf>
    <xf numFmtId="0" fontId="0" fillId="0" borderId="0" xfId="0" applyFill="1" applyAlignment="1">
      <alignment vertical="top"/>
    </xf>
    <xf numFmtId="0" fontId="3" fillId="0" borderId="0" xfId="0" applyFont="1" applyFill="1" applyAlignment="1">
      <alignment horizontal="center" vertical="top"/>
    </xf>
    <xf numFmtId="0" fontId="8" fillId="24" borderId="0" xfId="0" applyFont="1" applyFill="1" applyAlignment="1" applyProtection="1">
      <alignment horizontal="left" vertical="top" wrapText="1"/>
      <protection hidden="1"/>
    </xf>
    <xf numFmtId="0" fontId="0" fillId="0" borderId="0" xfId="0" applyFill="1" applyBorder="1" applyAlignment="1" applyProtection="1">
      <alignment horizontal="center" vertical="top" wrapText="1" shrinkToFit="1"/>
      <protection hidden="1"/>
    </xf>
    <xf numFmtId="0" fontId="0" fillId="0" borderId="0" xfId="0" applyFill="1" applyBorder="1" applyAlignment="1" applyProtection="1">
      <alignment horizontal="left" vertical="top" shrinkToFit="1"/>
      <protection hidden="1"/>
    </xf>
    <xf numFmtId="0" fontId="9" fillId="24" borderId="0" xfId="0" applyFont="1" applyFill="1" applyAlignment="1" applyProtection="1">
      <alignment vertical="top" wrapText="1"/>
      <protection hidden="1"/>
    </xf>
    <xf numFmtId="0" fontId="1" fillId="25" borderId="0" xfId="0" applyFont="1" applyFill="1" applyBorder="1" applyAlignment="1" applyProtection="1">
      <alignment vertical="top"/>
      <protection hidden="1"/>
    </xf>
    <xf numFmtId="0" fontId="8" fillId="0" borderId="0" xfId="0" applyFont="1" applyFill="1" applyBorder="1" applyAlignment="1" applyProtection="1">
      <alignment horizontal="left" vertical="top" wrapText="1"/>
      <protection hidden="1"/>
    </xf>
    <xf numFmtId="0" fontId="0" fillId="0" borderId="0" xfId="0" applyFill="1" applyAlignment="1" applyProtection="1">
      <alignment horizontal="left" vertical="top"/>
      <protection hidden="1"/>
    </xf>
    <xf numFmtId="0" fontId="1" fillId="0" borderId="0" xfId="0" applyFont="1" applyBorder="1" applyAlignment="1" applyProtection="1">
      <alignment horizontal="left" vertical="top" wrapText="1"/>
      <protection hidden="1"/>
    </xf>
    <xf numFmtId="0" fontId="9" fillId="0" borderId="0" xfId="0" applyFont="1" applyAlignment="1" applyProtection="1">
      <alignment horizontal="left" vertical="top"/>
      <protection hidden="1"/>
    </xf>
    <xf numFmtId="0" fontId="1" fillId="24" borderId="0" xfId="0" applyFont="1" applyFill="1" applyBorder="1" applyAlignment="1" applyProtection="1">
      <alignment vertical="top"/>
      <protection hidden="1"/>
    </xf>
    <xf numFmtId="0" fontId="9" fillId="0" borderId="0" xfId="0" applyFont="1" applyAlignment="1" applyProtection="1">
      <alignment horizontal="left" vertical="top" wrapText="1"/>
      <protection hidden="1"/>
    </xf>
    <xf numFmtId="0" fontId="0" fillId="0" borderId="0" xfId="0" applyAlignment="1" applyProtection="1">
      <alignment horizontal="left"/>
      <protection hidden="1"/>
    </xf>
    <xf numFmtId="0" fontId="1" fillId="24" borderId="0" xfId="0" applyFont="1" applyFill="1" applyAlignment="1" applyProtection="1">
      <alignment horizontal="left" vertical="top"/>
      <protection hidden="1"/>
    </xf>
    <xf numFmtId="0" fontId="0" fillId="0" borderId="0" xfId="0" applyAlignment="1" applyProtection="1">
      <alignment horizontal="left" vertical="top"/>
      <protection hidden="1"/>
    </xf>
    <xf numFmtId="0" fontId="11" fillId="25" borderId="0" xfId="0" applyFont="1" applyFill="1" applyBorder="1" applyAlignment="1" applyProtection="1">
      <alignment vertical="top"/>
      <protection hidden="1"/>
    </xf>
    <xf numFmtId="0" fontId="11" fillId="25" borderId="0" xfId="0" quotePrefix="1" applyFont="1" applyFill="1" applyBorder="1" applyAlignment="1" applyProtection="1">
      <alignment horizontal="left" vertical="top"/>
      <protection hidden="1"/>
    </xf>
    <xf numFmtId="0" fontId="37" fillId="0" borderId="0" xfId="0" applyFont="1" applyAlignment="1" applyProtection="1">
      <protection hidden="1"/>
    </xf>
    <xf numFmtId="0" fontId="55" fillId="0" borderId="0" xfId="0" applyFont="1" applyFill="1" applyProtection="1">
      <protection hidden="1"/>
    </xf>
    <xf numFmtId="0" fontId="9" fillId="0" borderId="0" xfId="0" applyFont="1" applyFill="1" applyAlignment="1" applyProtection="1">
      <alignment horizontal="left" vertical="top" wrapText="1"/>
      <protection hidden="1"/>
    </xf>
    <xf numFmtId="0" fontId="13" fillId="0" borderId="0" xfId="0" applyFont="1" applyFill="1" applyBorder="1" applyAlignment="1" applyProtection="1">
      <alignment horizontal="left" vertical="top" wrapText="1"/>
      <protection hidden="1"/>
    </xf>
    <xf numFmtId="0" fontId="3" fillId="0" borderId="42" xfId="0" applyFont="1" applyFill="1" applyBorder="1" applyAlignment="1" applyProtection="1">
      <alignment horizontal="left"/>
      <protection hidden="1"/>
    </xf>
    <xf numFmtId="0" fontId="3" fillId="0" borderId="43" xfId="0" applyFont="1" applyFill="1" applyBorder="1" applyAlignment="1" applyProtection="1">
      <alignment horizontal="left"/>
      <protection hidden="1"/>
    </xf>
    <xf numFmtId="0" fontId="3" fillId="0" borderId="44" xfId="0" applyFont="1" applyBorder="1" applyProtection="1">
      <protection hidden="1"/>
    </xf>
    <xf numFmtId="0" fontId="0" fillId="0" borderId="0" xfId="0" applyProtection="1">
      <protection locked="0"/>
    </xf>
    <xf numFmtId="0" fontId="13" fillId="24" borderId="0" xfId="0" applyFont="1" applyFill="1" applyBorder="1" applyAlignment="1" applyProtection="1">
      <alignment vertical="top" wrapText="1"/>
      <protection hidden="1"/>
    </xf>
    <xf numFmtId="0" fontId="3" fillId="0" borderId="0" xfId="0" applyFont="1" applyFill="1" applyBorder="1" applyAlignment="1" applyProtection="1">
      <alignment horizontal="center" vertical="top"/>
      <protection hidden="1"/>
    </xf>
    <xf numFmtId="0" fontId="9" fillId="0" borderId="0" xfId="0" applyFont="1" applyFill="1" applyBorder="1" applyAlignment="1" applyProtection="1">
      <alignment horizontal="center" vertical="top" wrapText="1"/>
      <protection hidden="1"/>
    </xf>
    <xf numFmtId="0" fontId="8" fillId="0" borderId="0" xfId="0" applyFont="1" applyFill="1" applyBorder="1" applyAlignment="1" applyProtection="1">
      <alignment horizontal="center" vertical="center" wrapText="1"/>
      <protection hidden="1"/>
    </xf>
    <xf numFmtId="0" fontId="6" fillId="0" borderId="0" xfId="0" applyFont="1" applyFill="1" applyBorder="1" applyAlignment="1" applyProtection="1">
      <alignment horizontal="center" vertical="center"/>
      <protection hidden="1"/>
    </xf>
    <xf numFmtId="0" fontId="14" fillId="0" borderId="0" xfId="0" applyFont="1" applyFill="1" applyBorder="1" applyAlignment="1" applyProtection="1">
      <alignment horizontal="center" vertical="center"/>
      <protection hidden="1"/>
    </xf>
    <xf numFmtId="0" fontId="14" fillId="0" borderId="0" xfId="0" applyFont="1" applyFill="1" applyBorder="1" applyAlignment="1" applyProtection="1">
      <alignment vertical="center"/>
      <protection hidden="1"/>
    </xf>
    <xf numFmtId="0" fontId="14" fillId="0" borderId="0" xfId="0" applyFont="1" applyFill="1" applyBorder="1" applyAlignment="1" applyProtection="1">
      <alignment horizontal="left" vertical="center"/>
      <protection hidden="1"/>
    </xf>
    <xf numFmtId="0" fontId="0" fillId="0" borderId="0" xfId="0" applyFill="1" applyAlignment="1" applyProtection="1">
      <alignment vertical="top"/>
      <protection hidden="1"/>
    </xf>
    <xf numFmtId="0" fontId="56" fillId="0" borderId="0" xfId="0" applyFont="1" applyFill="1" applyBorder="1" applyAlignment="1" applyProtection="1">
      <alignment horizontal="left" vertical="top"/>
      <protection hidden="1"/>
    </xf>
    <xf numFmtId="0" fontId="9" fillId="0" borderId="0" xfId="0" applyFont="1" applyFill="1" applyBorder="1" applyAlignment="1" applyProtection="1">
      <alignment horizontal="left" vertical="top"/>
      <protection hidden="1"/>
    </xf>
    <xf numFmtId="0" fontId="55" fillId="0" borderId="0" xfId="0" applyFont="1" applyFill="1" applyAlignment="1" applyProtection="1">
      <alignment vertical="top"/>
      <protection hidden="1"/>
    </xf>
    <xf numFmtId="0" fontId="54" fillId="0" borderId="0" xfId="0" applyFont="1" applyFill="1" applyBorder="1" applyAlignment="1" applyProtection="1">
      <alignment horizontal="left" vertical="top"/>
      <protection hidden="1"/>
    </xf>
    <xf numFmtId="0" fontId="8" fillId="0" borderId="40" xfId="0" applyFont="1" applyBorder="1" applyAlignment="1" applyProtection="1">
      <alignment horizontal="center" vertical="top" wrapText="1"/>
      <protection hidden="1"/>
    </xf>
    <xf numFmtId="0" fontId="6" fillId="0" borderId="40" xfId="0" applyFont="1" applyBorder="1" applyAlignment="1" applyProtection="1">
      <alignment horizontal="center" vertical="top" wrapText="1"/>
      <protection hidden="1"/>
    </xf>
    <xf numFmtId="0" fontId="5" fillId="32" borderId="40" xfId="0" applyNumberFormat="1" applyFont="1" applyFill="1" applyBorder="1" applyAlignment="1" applyProtection="1">
      <alignment horizontal="center" vertical="center"/>
      <protection locked="0"/>
    </xf>
    <xf numFmtId="0" fontId="6" fillId="0" borderId="40" xfId="0" applyFont="1" applyBorder="1" applyAlignment="1" applyProtection="1">
      <alignment horizontal="center" vertical="center" textRotation="90" wrapText="1"/>
      <protection hidden="1"/>
    </xf>
    <xf numFmtId="0" fontId="5" fillId="32" borderId="40" xfId="0" applyFont="1" applyFill="1" applyBorder="1" applyAlignment="1" applyProtection="1">
      <alignment horizontal="center" vertical="top" wrapText="1"/>
      <protection locked="0"/>
    </xf>
    <xf numFmtId="0" fontId="6" fillId="24" borderId="40" xfId="0" applyFont="1" applyFill="1" applyBorder="1" applyAlignment="1" applyProtection="1">
      <alignment horizontal="center" vertical="top" wrapText="1"/>
      <protection hidden="1"/>
    </xf>
    <xf numFmtId="0" fontId="4" fillId="0" borderId="0" xfId="0" applyFont="1" applyFill="1" applyBorder="1" applyAlignment="1" applyProtection="1">
      <alignment horizontal="left" vertical="top" wrapText="1"/>
      <protection hidden="1"/>
    </xf>
    <xf numFmtId="0" fontId="5" fillId="32" borderId="40" xfId="0" applyFont="1" applyFill="1" applyBorder="1" applyAlignment="1" applyProtection="1">
      <alignment horizontal="center" vertical="center" wrapText="1"/>
      <protection locked="0"/>
    </xf>
    <xf numFmtId="0" fontId="5" fillId="32" borderId="40" xfId="0" applyFont="1" applyFill="1" applyBorder="1" applyAlignment="1" applyProtection="1">
      <alignment horizontal="left" vertical="center" wrapText="1"/>
      <protection locked="0"/>
    </xf>
    <xf numFmtId="0" fontId="1" fillId="0" borderId="40" xfId="0" applyFont="1" applyFill="1" applyBorder="1" applyAlignment="1" applyProtection="1">
      <alignment horizontal="center"/>
      <protection locked="0"/>
    </xf>
    <xf numFmtId="0" fontId="0" fillId="32" borderId="0" xfId="0" applyFill="1" applyBorder="1" applyAlignment="1" applyProtection="1">
      <alignment horizontal="center"/>
      <protection locked="0"/>
    </xf>
    <xf numFmtId="0" fontId="0" fillId="32" borderId="40" xfId="0" applyFill="1" applyBorder="1" applyAlignment="1" applyProtection="1">
      <alignment horizontal="center"/>
      <protection locked="0"/>
    </xf>
    <xf numFmtId="0" fontId="0" fillId="0" borderId="0" xfId="0" applyFill="1" applyAlignment="1" applyProtection="1">
      <protection hidden="1"/>
    </xf>
    <xf numFmtId="0" fontId="6" fillId="0" borderId="0" xfId="0" applyFont="1" applyFill="1" applyBorder="1" applyAlignment="1" applyProtection="1">
      <alignment horizontal="left" vertical="center"/>
      <protection hidden="1"/>
    </xf>
    <xf numFmtId="0" fontId="1" fillId="0" borderId="0" xfId="0" applyFont="1" applyFill="1" applyAlignment="1" applyProtection="1">
      <protection hidden="1"/>
    </xf>
    <xf numFmtId="0" fontId="5" fillId="0" borderId="0" xfId="0" quotePrefix="1" applyFont="1" applyBorder="1" applyAlignment="1" applyProtection="1">
      <alignment vertical="top" wrapText="1"/>
      <protection hidden="1"/>
    </xf>
    <xf numFmtId="0" fontId="1" fillId="0" borderId="0" xfId="0" applyFont="1" applyAlignment="1" applyProtection="1">
      <alignment horizontal="center"/>
      <protection hidden="1"/>
    </xf>
    <xf numFmtId="0" fontId="3" fillId="0" borderId="0" xfId="0" applyFont="1" applyAlignment="1" applyProtection="1">
      <alignment horizontal="center" vertical="top"/>
      <protection hidden="1"/>
    </xf>
    <xf numFmtId="0" fontId="8" fillId="0" borderId="0" xfId="0" applyFont="1" applyFill="1" applyBorder="1" applyAlignment="1" applyProtection="1">
      <alignment horizontal="center"/>
      <protection hidden="1"/>
    </xf>
    <xf numFmtId="0" fontId="1" fillId="0" borderId="0" xfId="0" applyFont="1" applyFill="1" applyProtection="1">
      <protection hidden="1"/>
    </xf>
    <xf numFmtId="0" fontId="1" fillId="0" borderId="40" xfId="0" applyFont="1" applyBorder="1" applyAlignment="1" applyProtection="1">
      <alignment horizontal="center"/>
      <protection locked="0"/>
    </xf>
    <xf numFmtId="0" fontId="35" fillId="0" borderId="0" xfId="0" applyFont="1" applyFill="1" applyProtection="1">
      <protection hidden="1"/>
    </xf>
    <xf numFmtId="0" fontId="13" fillId="0" borderId="0" xfId="0" applyFont="1" applyFill="1" applyAlignment="1" applyProtection="1">
      <alignment vertical="top" wrapText="1"/>
      <protection hidden="1"/>
    </xf>
    <xf numFmtId="0" fontId="9" fillId="0" borderId="0" xfId="0" applyFont="1" applyFill="1" applyAlignment="1" applyProtection="1">
      <alignment vertical="top" wrapText="1"/>
      <protection hidden="1"/>
    </xf>
    <xf numFmtId="0" fontId="13" fillId="0" borderId="0" xfId="0" applyFont="1" applyFill="1" applyBorder="1" applyAlignment="1" applyProtection="1">
      <alignment vertical="top" wrapText="1"/>
      <protection hidden="1"/>
    </xf>
    <xf numFmtId="0" fontId="8" fillId="32" borderId="40" xfId="0" applyFont="1" applyFill="1" applyBorder="1" applyAlignment="1" applyProtection="1">
      <alignment horizontal="center" vertical="center"/>
      <protection locked="0"/>
    </xf>
    <xf numFmtId="0" fontId="8" fillId="0" borderId="40" xfId="0" applyFont="1" applyFill="1" applyBorder="1" applyAlignment="1" applyProtection="1">
      <alignment horizontal="center" vertical="center"/>
      <protection hidden="1"/>
    </xf>
    <xf numFmtId="0" fontId="8" fillId="32" borderId="45" xfId="0" applyFont="1" applyFill="1" applyBorder="1" applyAlignment="1" applyProtection="1">
      <alignment horizontal="center" vertical="center"/>
      <protection locked="0"/>
    </xf>
    <xf numFmtId="0" fontId="8" fillId="0" borderId="45" xfId="0" applyFont="1" applyFill="1" applyBorder="1" applyAlignment="1" applyProtection="1">
      <alignment horizontal="center" vertical="center"/>
      <protection hidden="1"/>
    </xf>
    <xf numFmtId="0" fontId="8" fillId="32" borderId="46" xfId="0" applyFont="1" applyFill="1" applyBorder="1" applyAlignment="1" applyProtection="1">
      <alignment horizontal="center" vertical="center"/>
      <protection locked="0"/>
    </xf>
    <xf numFmtId="0" fontId="8" fillId="0" borderId="46" xfId="0" applyFont="1" applyFill="1" applyBorder="1" applyAlignment="1" applyProtection="1">
      <alignment horizontal="center" vertical="center"/>
      <protection hidden="1"/>
    </xf>
    <xf numFmtId="0" fontId="8" fillId="32" borderId="21" xfId="0" applyFont="1" applyFill="1" applyBorder="1" applyAlignment="1" applyProtection="1">
      <alignment horizontal="center" vertical="center"/>
      <protection locked="0"/>
    </xf>
    <xf numFmtId="0" fontId="8" fillId="0" borderId="21" xfId="0" applyFont="1" applyFill="1" applyBorder="1" applyAlignment="1" applyProtection="1">
      <alignment horizontal="center" vertical="center"/>
      <protection hidden="1"/>
    </xf>
    <xf numFmtId="164" fontId="8" fillId="0" borderId="40" xfId="40" applyNumberFormat="1" applyFont="1" applyFill="1" applyBorder="1" applyAlignment="1" applyProtection="1">
      <alignment horizontal="right" vertical="center" indent="1"/>
      <protection hidden="1"/>
    </xf>
    <xf numFmtId="164" fontId="8" fillId="0" borderId="45" xfId="40" applyNumberFormat="1" applyFont="1" applyFill="1" applyBorder="1" applyAlignment="1" applyProtection="1">
      <alignment horizontal="right" vertical="center" indent="1"/>
      <protection hidden="1"/>
    </xf>
    <xf numFmtId="164" fontId="8" fillId="0" borderId="46" xfId="40" applyNumberFormat="1" applyFont="1" applyFill="1" applyBorder="1" applyAlignment="1" applyProtection="1">
      <alignment horizontal="right" vertical="center" indent="1"/>
      <protection hidden="1"/>
    </xf>
    <xf numFmtId="164" fontId="8" fillId="0" borderId="21" xfId="40" applyNumberFormat="1" applyFont="1" applyFill="1" applyBorder="1" applyAlignment="1" applyProtection="1">
      <alignment horizontal="right" vertical="center" indent="1"/>
      <protection hidden="1"/>
    </xf>
    <xf numFmtId="0" fontId="8" fillId="24" borderId="40" xfId="0" applyFont="1" applyFill="1" applyBorder="1" applyAlignment="1" applyProtection="1">
      <alignment horizontal="center" vertical="center"/>
      <protection hidden="1"/>
    </xf>
    <xf numFmtId="0" fontId="15" fillId="0" borderId="0" xfId="0" applyFont="1" applyFill="1" applyAlignment="1" applyProtection="1">
      <alignment vertical="top" wrapText="1"/>
      <protection hidden="1"/>
    </xf>
    <xf numFmtId="0" fontId="37" fillId="0" borderId="0" xfId="0" applyFont="1" applyAlignment="1" applyProtection="1">
      <alignment horizontal="left"/>
      <protection hidden="1"/>
    </xf>
    <xf numFmtId="0" fontId="8" fillId="0" borderId="19" xfId="0" applyFont="1" applyBorder="1" applyProtection="1">
      <protection hidden="1"/>
    </xf>
    <xf numFmtId="0" fontId="8" fillId="0" borderId="20" xfId="0" applyFont="1" applyBorder="1" applyProtection="1">
      <protection hidden="1"/>
    </xf>
    <xf numFmtId="0" fontId="8" fillId="0" borderId="21" xfId="0" applyFont="1" applyBorder="1" applyProtection="1">
      <protection hidden="1"/>
    </xf>
    <xf numFmtId="0" fontId="3" fillId="0" borderId="0" xfId="0" applyFont="1" applyFill="1" applyBorder="1" applyAlignment="1" applyProtection="1">
      <alignment horizontal="center" vertical="center"/>
      <protection hidden="1"/>
    </xf>
    <xf numFmtId="0" fontId="3" fillId="0" borderId="0" xfId="0" applyFont="1" applyFill="1" applyBorder="1" applyAlignment="1" applyProtection="1">
      <alignment horizontal="left" vertical="center"/>
      <protection hidden="1"/>
    </xf>
    <xf numFmtId="0" fontId="3" fillId="0" borderId="0" xfId="0" applyFont="1" applyFill="1" applyBorder="1" applyAlignment="1" applyProtection="1">
      <alignment vertical="center"/>
      <protection hidden="1"/>
    </xf>
    <xf numFmtId="0" fontId="34" fillId="0" borderId="0" xfId="0" applyFont="1" applyFill="1" applyBorder="1" applyAlignment="1" applyProtection="1">
      <alignment horizontal="left" vertical="center"/>
      <protection hidden="1"/>
    </xf>
    <xf numFmtId="0" fontId="34" fillId="0" borderId="0" xfId="0" applyNumberFormat="1" applyFont="1" applyFill="1" applyBorder="1" applyAlignment="1" applyProtection="1">
      <alignment vertical="center" wrapText="1"/>
      <protection hidden="1"/>
    </xf>
    <xf numFmtId="0" fontId="34" fillId="0" borderId="0" xfId="0" applyFont="1" applyFill="1" applyBorder="1" applyAlignment="1" applyProtection="1">
      <alignment vertical="center" wrapText="1"/>
      <protection hidden="1"/>
    </xf>
    <xf numFmtId="0" fontId="6" fillId="0" borderId="40" xfId="0" applyFont="1" applyBorder="1" applyAlignment="1" applyProtection="1">
      <alignment horizontal="center" vertical="center" wrapText="1"/>
      <protection hidden="1"/>
    </xf>
    <xf numFmtId="0" fontId="3" fillId="0" borderId="0" xfId="0" applyFont="1" applyFill="1" applyBorder="1" applyAlignment="1" applyProtection="1">
      <alignment vertical="top"/>
      <protection hidden="1"/>
    </xf>
    <xf numFmtId="0" fontId="3" fillId="0" borderId="0" xfId="0" applyFont="1" applyFill="1" applyBorder="1" applyAlignment="1" applyProtection="1">
      <alignment vertical="top" wrapText="1"/>
      <protection hidden="1"/>
    </xf>
    <xf numFmtId="0" fontId="3" fillId="0" borderId="0" xfId="0" applyFont="1" applyFill="1" applyAlignment="1" applyProtection="1">
      <alignment vertical="top" wrapText="1"/>
      <protection hidden="1"/>
    </xf>
    <xf numFmtId="0" fontId="3" fillId="0" borderId="0" xfId="0" applyFont="1" applyFill="1" applyAlignment="1" applyProtection="1">
      <alignment horizontal="left" vertical="top" wrapText="1"/>
      <protection hidden="1"/>
    </xf>
    <xf numFmtId="0" fontId="5" fillId="0" borderId="0" xfId="0" applyFont="1" applyAlignment="1" applyProtection="1">
      <alignment vertical="top"/>
      <protection hidden="1"/>
    </xf>
    <xf numFmtId="0" fontId="5" fillId="32" borderId="40" xfId="0" applyFont="1" applyFill="1" applyBorder="1" applyAlignment="1" applyProtection="1">
      <alignment horizontal="center" vertical="top" wrapText="1"/>
      <protection hidden="1"/>
    </xf>
    <xf numFmtId="0" fontId="3" fillId="24" borderId="0" xfId="0" applyFont="1" applyFill="1" applyBorder="1" applyAlignment="1" applyProtection="1">
      <alignment horizontal="center" vertical="top"/>
      <protection hidden="1"/>
    </xf>
    <xf numFmtId="0" fontId="6" fillId="0" borderId="40" xfId="0" applyFont="1" applyFill="1" applyBorder="1" applyAlignment="1" applyProtection="1">
      <alignment horizontal="center" vertical="center" wrapText="1"/>
      <protection hidden="1"/>
    </xf>
    <xf numFmtId="0" fontId="8" fillId="0" borderId="0" xfId="0" applyFont="1" applyFill="1" applyProtection="1">
      <protection hidden="1"/>
    </xf>
    <xf numFmtId="0" fontId="1" fillId="0" borderId="47" xfId="0" applyFont="1" applyFill="1" applyBorder="1" applyAlignment="1" applyProtection="1">
      <alignment horizontal="left"/>
      <protection hidden="1"/>
    </xf>
    <xf numFmtId="0" fontId="1" fillId="0" borderId="0" xfId="0" applyFont="1" applyFill="1" applyAlignment="1" applyProtection="1">
      <alignment horizontal="right" indent="1"/>
      <protection hidden="1"/>
    </xf>
    <xf numFmtId="165" fontId="9" fillId="0" borderId="0" xfId="0" applyNumberFormat="1" applyFont="1" applyFill="1" applyAlignment="1" applyProtection="1">
      <alignment horizontal="right" vertical="top" indent="1"/>
      <protection hidden="1"/>
    </xf>
    <xf numFmtId="164" fontId="9" fillId="0" borderId="0" xfId="40" applyNumberFormat="1" applyFont="1" applyFill="1" applyAlignment="1" applyProtection="1">
      <alignment horizontal="right" vertical="top" indent="1"/>
      <protection hidden="1"/>
    </xf>
    <xf numFmtId="0" fontId="7" fillId="0" borderId="0" xfId="34" applyFont="1" applyFill="1" applyBorder="1" applyAlignment="1" applyProtection="1">
      <alignment horizontal="left"/>
      <protection hidden="1"/>
    </xf>
    <xf numFmtId="0" fontId="7" fillId="0" borderId="0" xfId="34" applyFont="1" applyFill="1" applyAlignment="1" applyProtection="1">
      <protection hidden="1"/>
    </xf>
    <xf numFmtId="0" fontId="7" fillId="0" borderId="0" xfId="34" applyFont="1" applyFill="1" applyAlignment="1" applyProtection="1">
      <alignment horizontal="right" indent="1"/>
      <protection hidden="1"/>
    </xf>
    <xf numFmtId="165" fontId="55" fillId="0" borderId="0" xfId="0" applyNumberFormat="1" applyFont="1" applyFill="1" applyAlignment="1" applyProtection="1">
      <alignment horizontal="right" vertical="top" indent="1"/>
      <protection hidden="1"/>
    </xf>
    <xf numFmtId="164" fontId="55" fillId="0" borderId="0" xfId="0" applyNumberFormat="1" applyFont="1" applyFill="1" applyAlignment="1" applyProtection="1">
      <alignment horizontal="right" indent="1"/>
      <protection hidden="1"/>
    </xf>
    <xf numFmtId="0" fontId="55" fillId="0" borderId="0" xfId="0" applyFont="1" applyFill="1" applyBorder="1" applyAlignment="1" applyProtection="1">
      <alignment horizontal="left"/>
      <protection hidden="1"/>
    </xf>
    <xf numFmtId="0" fontId="55" fillId="0" borderId="0" xfId="0" applyFont="1" applyFill="1" applyAlignment="1" applyProtection="1">
      <alignment horizontal="right" indent="1"/>
      <protection hidden="1"/>
    </xf>
    <xf numFmtId="164" fontId="55" fillId="0" borderId="0" xfId="40" applyNumberFormat="1" applyFont="1" applyFill="1" applyAlignment="1" applyProtection="1">
      <alignment horizontal="right" vertical="top" indent="1"/>
      <protection hidden="1"/>
    </xf>
    <xf numFmtId="0" fontId="9" fillId="24" borderId="0" xfId="0" applyFont="1" applyFill="1" applyBorder="1" applyAlignment="1" applyProtection="1">
      <alignment horizontal="center" vertical="top"/>
      <protection hidden="1"/>
    </xf>
    <xf numFmtId="0" fontId="5" fillId="0" borderId="0" xfId="0" applyFont="1" applyFill="1" applyBorder="1" applyAlignment="1" applyProtection="1">
      <alignment vertical="top" wrapText="1"/>
      <protection hidden="1"/>
    </xf>
    <xf numFmtId="0" fontId="6" fillId="0" borderId="0" xfId="0" applyFont="1" applyBorder="1" applyAlignment="1" applyProtection="1">
      <alignment vertical="center" wrapText="1"/>
      <protection hidden="1"/>
    </xf>
    <xf numFmtId="0" fontId="34" fillId="0" borderId="0" xfId="0" applyFont="1" applyProtection="1">
      <protection hidden="1"/>
    </xf>
    <xf numFmtId="0" fontId="0" fillId="0" borderId="40" xfId="0" applyBorder="1" applyProtection="1">
      <protection locked="0"/>
    </xf>
    <xf numFmtId="0" fontId="55" fillId="0" borderId="0" xfId="0" applyFont="1" applyProtection="1">
      <protection hidden="1"/>
    </xf>
    <xf numFmtId="0" fontId="55" fillId="0" borderId="40" xfId="0" applyFont="1" applyBorder="1" applyProtection="1">
      <protection locked="0"/>
    </xf>
    <xf numFmtId="0" fontId="0" fillId="0" borderId="19" xfId="0" applyBorder="1" applyProtection="1">
      <protection hidden="1"/>
    </xf>
    <xf numFmtId="0" fontId="0" fillId="0" borderId="21" xfId="0" applyBorder="1" applyProtection="1">
      <protection hidden="1"/>
    </xf>
    <xf numFmtId="0" fontId="3" fillId="0" borderId="0" xfId="0" applyFont="1" applyAlignment="1" applyProtection="1">
      <alignment horizontal="center" vertical="center"/>
      <protection hidden="1"/>
    </xf>
    <xf numFmtId="0" fontId="6" fillId="0" borderId="40" xfId="0" applyFont="1" applyFill="1" applyBorder="1" applyAlignment="1" applyProtection="1">
      <alignment horizontal="center" vertical="top" wrapText="1"/>
      <protection hidden="1"/>
    </xf>
    <xf numFmtId="2" fontId="14" fillId="0" borderId="0" xfId="0" applyNumberFormat="1"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top" wrapText="1"/>
      <protection hidden="1"/>
    </xf>
    <xf numFmtId="0" fontId="44" fillId="0" borderId="0" xfId="0" applyFont="1" applyProtection="1">
      <protection locked="0"/>
    </xf>
    <xf numFmtId="0" fontId="0" fillId="26" borderId="0" xfId="0" applyFill="1" applyProtection="1">
      <protection locked="0"/>
    </xf>
    <xf numFmtId="0" fontId="44" fillId="0" borderId="0" xfId="0" applyFont="1" applyFill="1" applyProtection="1">
      <protection locked="0"/>
    </xf>
    <xf numFmtId="0" fontId="34" fillId="26" borderId="0" xfId="0" applyFont="1" applyFill="1" applyProtection="1">
      <protection locked="0"/>
    </xf>
    <xf numFmtId="0" fontId="0" fillId="0" borderId="0" xfId="0" applyFill="1" applyProtection="1">
      <protection locked="0"/>
    </xf>
    <xf numFmtId="0" fontId="0" fillId="26" borderId="0" xfId="0" quotePrefix="1" applyFill="1" applyProtection="1">
      <protection locked="0"/>
    </xf>
    <xf numFmtId="0" fontId="0" fillId="26" borderId="0" xfId="0" applyFill="1" applyAlignment="1" applyProtection="1">
      <alignment horizontal="center"/>
      <protection locked="0"/>
    </xf>
    <xf numFmtId="0" fontId="0" fillId="26" borderId="0" xfId="0" applyFill="1" applyAlignment="1" applyProtection="1">
      <alignment horizontal="left"/>
      <protection locked="0"/>
    </xf>
    <xf numFmtId="0" fontId="0" fillId="26" borderId="0" xfId="0" applyFont="1" applyFill="1" applyProtection="1">
      <protection locked="0"/>
    </xf>
    <xf numFmtId="0" fontId="71" fillId="0" borderId="0" xfId="0" applyFont="1" applyFill="1" applyBorder="1" applyAlignment="1" applyProtection="1">
      <alignment horizontal="left"/>
      <protection hidden="1"/>
    </xf>
    <xf numFmtId="0" fontId="0" fillId="24" borderId="0" xfId="0" applyFill="1" applyAlignment="1">
      <alignment vertical="top"/>
    </xf>
    <xf numFmtId="0" fontId="5" fillId="33" borderId="34" xfId="0" applyFont="1" applyFill="1" applyBorder="1" applyAlignment="1" applyProtection="1">
      <alignment horizontal="center" vertical="center"/>
      <protection locked="0"/>
    </xf>
    <xf numFmtId="14" fontId="14" fillId="26" borderId="40" xfId="0" applyNumberFormat="1" applyFont="1" applyFill="1" applyBorder="1" applyAlignment="1" applyProtection="1">
      <alignment horizontal="center" vertical="center"/>
      <protection locked="0"/>
    </xf>
    <xf numFmtId="0" fontId="5" fillId="34" borderId="34" xfId="0" applyFont="1" applyFill="1" applyBorder="1" applyAlignment="1" applyProtection="1">
      <alignment horizontal="center" vertical="center"/>
      <protection locked="0"/>
    </xf>
    <xf numFmtId="14" fontId="14" fillId="35" borderId="40" xfId="0" applyNumberFormat="1" applyFont="1" applyFill="1" applyBorder="1" applyAlignment="1" applyProtection="1">
      <alignment horizontal="center" vertical="center"/>
      <protection locked="0"/>
    </xf>
    <xf numFmtId="0" fontId="34" fillId="24" borderId="0" xfId="0" applyFont="1" applyFill="1" applyAlignment="1">
      <alignment vertical="center" wrapText="1"/>
    </xf>
    <xf numFmtId="0" fontId="0" fillId="0" borderId="0" xfId="0" applyAlignment="1" applyProtection="1">
      <protection locked="0"/>
    </xf>
    <xf numFmtId="0" fontId="0" fillId="0" borderId="0" xfId="0" applyFill="1" applyBorder="1" applyAlignment="1" applyProtection="1">
      <protection locked="0"/>
    </xf>
    <xf numFmtId="0" fontId="0" fillId="0" borderId="0" xfId="0" applyFill="1" applyBorder="1" applyAlignment="1" applyProtection="1">
      <alignment horizontal="left" vertical="top" wrapText="1"/>
      <protection locked="0"/>
    </xf>
    <xf numFmtId="0" fontId="10" fillId="0" borderId="0" xfId="0" applyFont="1" applyFill="1" applyBorder="1" applyAlignment="1" applyProtection="1">
      <alignment vertical="top"/>
      <protection hidden="1"/>
    </xf>
    <xf numFmtId="0" fontId="4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top" wrapText="1"/>
      <protection locked="0"/>
    </xf>
    <xf numFmtId="0" fontId="34" fillId="0" borderId="0" xfId="0" applyFont="1" applyFill="1" applyBorder="1" applyAlignment="1">
      <alignment vertical="center" wrapText="1"/>
    </xf>
    <xf numFmtId="10" fontId="5" fillId="32" borderId="38" xfId="0" applyNumberFormat="1"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0" fillId="0" borderId="0" xfId="0" applyFill="1" applyBorder="1" applyAlignment="1">
      <alignment vertical="center"/>
    </xf>
    <xf numFmtId="0" fontId="35" fillId="32" borderId="15" xfId="0" applyFont="1" applyFill="1" applyBorder="1" applyAlignment="1">
      <alignment horizontal="left" vertical="center"/>
    </xf>
    <xf numFmtId="0" fontId="35" fillId="32" borderId="48" xfId="0" applyFont="1" applyFill="1" applyBorder="1" applyAlignment="1">
      <alignment horizontal="left" vertical="center"/>
    </xf>
    <xf numFmtId="0" fontId="35" fillId="32" borderId="16" xfId="0" applyFont="1" applyFill="1" applyBorder="1" applyAlignment="1">
      <alignment horizontal="left" vertical="center"/>
    </xf>
    <xf numFmtId="0" fontId="35" fillId="32" borderId="0" xfId="0" applyFont="1" applyFill="1" applyBorder="1" applyAlignment="1">
      <alignment horizontal="left" vertical="center"/>
    </xf>
    <xf numFmtId="0" fontId="76" fillId="32" borderId="15" xfId="0" applyFont="1" applyFill="1" applyBorder="1" applyAlignment="1">
      <alignment horizontal="left" vertical="center" wrapText="1"/>
    </xf>
    <xf numFmtId="0" fontId="76" fillId="32" borderId="0" xfId="0" applyFont="1" applyFill="1" applyBorder="1" applyAlignment="1">
      <alignment horizontal="left" vertical="center" wrapText="1"/>
    </xf>
    <xf numFmtId="0" fontId="76" fillId="32" borderId="16" xfId="0" applyFont="1" applyFill="1" applyBorder="1" applyAlignment="1">
      <alignment horizontal="left" vertical="center" wrapText="1"/>
    </xf>
    <xf numFmtId="0" fontId="35" fillId="32" borderId="15" xfId="0" applyFont="1" applyFill="1" applyBorder="1" applyAlignment="1" applyProtection="1">
      <alignment horizontal="left"/>
      <protection locked="0"/>
    </xf>
    <xf numFmtId="0" fontId="35" fillId="32" borderId="48" xfId="0" applyFont="1" applyFill="1" applyBorder="1" applyAlignment="1" applyProtection="1">
      <alignment horizontal="left"/>
      <protection locked="0"/>
    </xf>
    <xf numFmtId="0" fontId="35" fillId="32" borderId="16" xfId="0" applyFont="1" applyFill="1" applyBorder="1" applyAlignment="1" applyProtection="1">
      <alignment horizontal="left"/>
      <protection locked="0"/>
    </xf>
    <xf numFmtId="0" fontId="76" fillId="32" borderId="0" xfId="0" applyFont="1" applyFill="1" applyBorder="1" applyAlignment="1">
      <alignment horizontal="left" vertical="center"/>
    </xf>
    <xf numFmtId="0" fontId="76" fillId="32" borderId="16" xfId="0" applyFont="1" applyFill="1" applyBorder="1" applyAlignment="1">
      <alignment horizontal="left" vertical="center"/>
    </xf>
    <xf numFmtId="0" fontId="76" fillId="32" borderId="15" xfId="0" applyFont="1" applyFill="1" applyBorder="1" applyAlignment="1">
      <alignment vertical="center"/>
    </xf>
    <xf numFmtId="0" fontId="76" fillId="32" borderId="13" xfId="0" applyFont="1" applyFill="1" applyBorder="1" applyAlignment="1">
      <alignment horizontal="center" vertical="center"/>
    </xf>
    <xf numFmtId="0" fontId="76" fillId="32" borderId="47" xfId="0" applyFont="1" applyFill="1" applyBorder="1" applyAlignment="1">
      <alignment horizontal="center" vertical="center"/>
    </xf>
    <xf numFmtId="0" fontId="76" fillId="32" borderId="14" xfId="0" applyFont="1" applyFill="1" applyBorder="1" applyProtection="1">
      <protection hidden="1"/>
    </xf>
    <xf numFmtId="0" fontId="76" fillId="32" borderId="16" xfId="0" applyFont="1" applyFill="1" applyBorder="1" applyProtection="1">
      <protection hidden="1"/>
    </xf>
    <xf numFmtId="0" fontId="76" fillId="32" borderId="17" xfId="0" applyFont="1" applyFill="1" applyBorder="1" applyAlignment="1">
      <alignment horizontal="center" vertical="center"/>
    </xf>
    <xf numFmtId="0" fontId="76" fillId="32" borderId="48" xfId="0" applyFont="1" applyFill="1" applyBorder="1" applyAlignment="1">
      <alignment horizontal="center" vertical="center"/>
    </xf>
    <xf numFmtId="0" fontId="76" fillId="32" borderId="18" xfId="0" applyFont="1" applyFill="1" applyBorder="1" applyProtection="1">
      <protection hidden="1"/>
    </xf>
    <xf numFmtId="0" fontId="76" fillId="32" borderId="17" xfId="0" applyFont="1" applyFill="1" applyBorder="1" applyAlignment="1">
      <alignment vertical="center"/>
    </xf>
    <xf numFmtId="0" fontId="76" fillId="32" borderId="48" xfId="0" applyFont="1" applyFill="1" applyBorder="1" applyProtection="1">
      <protection hidden="1"/>
    </xf>
    <xf numFmtId="0" fontId="7" fillId="0" borderId="0" xfId="34" applyAlignment="1" applyProtection="1"/>
    <xf numFmtId="0" fontId="0" fillId="0" borderId="0" xfId="0" applyAlignment="1"/>
    <xf numFmtId="0" fontId="34" fillId="0" borderId="0" xfId="0" applyFont="1" applyFill="1"/>
    <xf numFmtId="0" fontId="7" fillId="0" borderId="0" xfId="34" applyFill="1" applyAlignment="1" applyProtection="1">
      <protection hidden="1"/>
    </xf>
    <xf numFmtId="0" fontId="0" fillId="0" borderId="0" xfId="0" applyAlignment="1"/>
    <xf numFmtId="0" fontId="3" fillId="0" borderId="0" xfId="0" applyFont="1" applyAlignment="1" applyProtection="1">
      <alignment wrapText="1"/>
      <protection hidden="1"/>
    </xf>
    <xf numFmtId="0" fontId="0" fillId="0" borderId="0" xfId="0" applyAlignment="1" applyProtection="1">
      <alignment wrapText="1"/>
      <protection hidden="1"/>
    </xf>
    <xf numFmtId="0" fontId="73" fillId="0" borderId="0" xfId="0" applyFont="1" applyFill="1" applyAlignment="1" applyProtection="1">
      <alignment horizontal="center"/>
      <protection hidden="1"/>
    </xf>
    <xf numFmtId="0" fontId="7" fillId="0" borderId="0" xfId="34" applyAlignment="1" applyProtection="1">
      <protection hidden="1"/>
    </xf>
    <xf numFmtId="0" fontId="0" fillId="0" borderId="0" xfId="0" applyAlignment="1" applyProtection="1">
      <protection hidden="1"/>
    </xf>
    <xf numFmtId="0" fontId="71" fillId="0" borderId="0" xfId="0" applyFont="1" applyFill="1" applyBorder="1" applyAlignment="1" applyProtection="1">
      <alignment horizontal="left"/>
      <protection hidden="1"/>
    </xf>
    <xf numFmtId="0" fontId="7" fillId="0" borderId="0" xfId="34" applyFont="1" applyAlignment="1" applyProtection="1">
      <protection hidden="1"/>
    </xf>
    <xf numFmtId="0" fontId="2" fillId="0" borderId="0" xfId="0" applyFont="1" applyFill="1" applyBorder="1" applyAlignment="1">
      <alignment horizontal="justify" wrapText="1"/>
    </xf>
    <xf numFmtId="0" fontId="35" fillId="32" borderId="15" xfId="0" applyFont="1" applyFill="1" applyBorder="1" applyAlignment="1">
      <alignment horizontal="left" vertical="center"/>
    </xf>
    <xf numFmtId="0" fontId="35" fillId="32" borderId="0" xfId="0" applyFont="1" applyFill="1" applyBorder="1" applyAlignment="1">
      <alignment horizontal="left" vertical="center"/>
    </xf>
    <xf numFmtId="0" fontId="35" fillId="32" borderId="16" xfId="0" applyFont="1" applyFill="1" applyBorder="1" applyAlignment="1">
      <alignment horizontal="left" vertical="center"/>
    </xf>
    <xf numFmtId="0" fontId="35" fillId="32" borderId="48" xfId="0" applyFont="1" applyFill="1" applyBorder="1" applyAlignment="1">
      <alignment horizontal="center" vertical="center"/>
    </xf>
    <xf numFmtId="0" fontId="75" fillId="32" borderId="13" xfId="0" applyFont="1" applyFill="1" applyBorder="1" applyAlignment="1" applyProtection="1">
      <alignment horizontal="center" vertical="center" wrapText="1"/>
      <protection locked="0"/>
    </xf>
    <xf numFmtId="0" fontId="75" fillId="32" borderId="47" xfId="0" applyFont="1" applyFill="1" applyBorder="1" applyAlignment="1" applyProtection="1">
      <alignment horizontal="center" vertical="center" wrapText="1"/>
      <protection locked="0"/>
    </xf>
    <xf numFmtId="0" fontId="75" fillId="32" borderId="14" xfId="0" applyFont="1" applyFill="1" applyBorder="1" applyAlignment="1" applyProtection="1">
      <alignment horizontal="center" vertical="center" wrapText="1"/>
      <protection locked="0"/>
    </xf>
    <xf numFmtId="0" fontId="35" fillId="32" borderId="15" xfId="0" applyFont="1" applyFill="1" applyBorder="1" applyAlignment="1" applyProtection="1">
      <alignment horizontal="left" vertical="center" wrapText="1"/>
      <protection locked="0"/>
    </xf>
    <xf numFmtId="0" fontId="35" fillId="32" borderId="0" xfId="0" applyFont="1" applyFill="1" applyBorder="1" applyAlignment="1" applyProtection="1">
      <alignment horizontal="left" vertical="center" wrapText="1"/>
      <protection locked="0"/>
    </xf>
    <xf numFmtId="0" fontId="35" fillId="32" borderId="16" xfId="0" applyFont="1" applyFill="1" applyBorder="1" applyAlignment="1" applyProtection="1">
      <alignment horizontal="left" vertical="center" wrapText="1"/>
      <protection locked="0"/>
    </xf>
    <xf numFmtId="0" fontId="35" fillId="32" borderId="15" xfId="0" applyFont="1" applyFill="1" applyBorder="1" applyAlignment="1" applyProtection="1">
      <alignment horizontal="left" vertical="top" wrapText="1"/>
      <protection locked="0"/>
    </xf>
    <xf numFmtId="0" fontId="35" fillId="32" borderId="0" xfId="0" applyFont="1" applyFill="1" applyBorder="1" applyAlignment="1" applyProtection="1">
      <alignment horizontal="left" vertical="top" wrapText="1"/>
      <protection locked="0"/>
    </xf>
    <xf numFmtId="0" fontId="35" fillId="32" borderId="16" xfId="0" applyFont="1" applyFill="1" applyBorder="1" applyAlignment="1" applyProtection="1">
      <alignment horizontal="left" vertical="top" wrapText="1"/>
      <protection locked="0"/>
    </xf>
    <xf numFmtId="0" fontId="77" fillId="0" borderId="0" xfId="0" applyFont="1" applyFill="1" applyBorder="1" applyAlignment="1" applyProtection="1">
      <alignment horizontal="center"/>
      <protection hidden="1"/>
    </xf>
    <xf numFmtId="0" fontId="3" fillId="0" borderId="0" xfId="0" applyFont="1" applyFill="1" applyAlignment="1">
      <alignment horizontal="left" vertical="top" wrapText="1"/>
    </xf>
    <xf numFmtId="0" fontId="0" fillId="0" borderId="0" xfId="0" applyFill="1" applyAlignment="1">
      <alignment horizontal="left" vertical="top" wrapText="1"/>
    </xf>
    <xf numFmtId="0" fontId="3" fillId="32" borderId="13" xfId="0" applyFont="1" applyFill="1" applyBorder="1" applyAlignment="1" applyProtection="1">
      <alignment horizontal="center" vertical="center" wrapText="1"/>
      <protection locked="0"/>
    </xf>
    <xf numFmtId="0" fontId="3" fillId="32" borderId="47" xfId="0" applyFont="1" applyFill="1" applyBorder="1" applyAlignment="1" applyProtection="1">
      <alignment horizontal="center" vertical="center" wrapText="1"/>
      <protection locked="0"/>
    </xf>
    <xf numFmtId="0" fontId="3" fillId="32" borderId="14" xfId="0" applyFont="1" applyFill="1" applyBorder="1" applyAlignment="1" applyProtection="1">
      <alignment horizontal="center" vertical="center" wrapText="1"/>
      <protection locked="0"/>
    </xf>
    <xf numFmtId="0" fontId="3" fillId="32" borderId="15" xfId="0" applyFont="1" applyFill="1" applyBorder="1" applyAlignment="1" applyProtection="1">
      <alignment horizontal="justify" vertical="top" wrapText="1"/>
      <protection locked="0"/>
    </xf>
    <xf numFmtId="0" fontId="3" fillId="32" borderId="0" xfId="0" applyFont="1" applyFill="1" applyBorder="1" applyAlignment="1" applyProtection="1">
      <alignment horizontal="justify" vertical="top" wrapText="1"/>
      <protection locked="0"/>
    </xf>
    <xf numFmtId="0" fontId="3" fillId="32" borderId="16" xfId="0" applyFont="1" applyFill="1" applyBorder="1" applyAlignment="1" applyProtection="1">
      <alignment horizontal="justify" vertical="top" wrapText="1"/>
      <protection locked="0"/>
    </xf>
    <xf numFmtId="0" fontId="7" fillId="0" borderId="0" xfId="34" applyFill="1" applyAlignment="1" applyProtection="1">
      <alignment horizontal="center" vertical="center"/>
    </xf>
    <xf numFmtId="0" fontId="0" fillId="0" borderId="0" xfId="0" applyFill="1" applyAlignment="1">
      <alignment horizontal="center" vertical="center"/>
    </xf>
    <xf numFmtId="0" fontId="54" fillId="0" borderId="0" xfId="0" applyFont="1" applyFill="1" applyAlignment="1">
      <alignment horizontal="left" vertical="top" wrapText="1"/>
    </xf>
    <xf numFmtId="0" fontId="0" fillId="0" borderId="0" xfId="0" applyFill="1" applyAlignment="1">
      <alignment vertical="top" wrapText="1"/>
    </xf>
    <xf numFmtId="0" fontId="0" fillId="0" borderId="0" xfId="0" applyFill="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1" fillId="0" borderId="0" xfId="0" applyFont="1" applyFill="1" applyAlignment="1">
      <alignment horizontal="left" vertical="top" wrapText="1"/>
    </xf>
    <xf numFmtId="0" fontId="71" fillId="0" borderId="0" xfId="0" applyFont="1" applyFill="1" applyBorder="1" applyAlignment="1" applyProtection="1">
      <alignment horizontal="center"/>
      <protection hidden="1"/>
    </xf>
    <xf numFmtId="0" fontId="3" fillId="27" borderId="13" xfId="0" applyFont="1" applyFill="1" applyBorder="1" applyAlignment="1">
      <alignment horizontal="center" vertical="center" wrapText="1"/>
    </xf>
    <xf numFmtId="0" fontId="0" fillId="27" borderId="47" xfId="0" applyFill="1" applyBorder="1" applyAlignment="1">
      <alignment horizontal="center" vertical="center" wrapText="1"/>
    </xf>
    <xf numFmtId="0" fontId="0" fillId="27" borderId="14" xfId="0" applyFill="1" applyBorder="1" applyAlignment="1">
      <alignment horizontal="center" vertical="center" wrapText="1"/>
    </xf>
    <xf numFmtId="0" fontId="0" fillId="27" borderId="15" xfId="0" applyFill="1" applyBorder="1" applyAlignment="1">
      <alignment horizontal="center" vertical="center" wrapText="1"/>
    </xf>
    <xf numFmtId="0" fontId="0" fillId="27" borderId="0" xfId="0" applyFill="1" applyBorder="1" applyAlignment="1">
      <alignment horizontal="center" vertical="center" wrapText="1"/>
    </xf>
    <xf numFmtId="0" fontId="0" fillId="27" borderId="16" xfId="0" applyFill="1" applyBorder="1" applyAlignment="1">
      <alignment horizontal="center" vertical="center" wrapText="1"/>
    </xf>
    <xf numFmtId="0" fontId="0" fillId="27" borderId="17" xfId="0" applyFill="1" applyBorder="1" applyAlignment="1">
      <alignment horizontal="center" vertical="center" wrapText="1"/>
    </xf>
    <xf numFmtId="0" fontId="0" fillId="27" borderId="48" xfId="0" applyFill="1" applyBorder="1" applyAlignment="1">
      <alignment horizontal="center" vertical="center" wrapText="1"/>
    </xf>
    <xf numFmtId="0" fontId="0" fillId="27" borderId="18" xfId="0" applyFill="1" applyBorder="1" applyAlignment="1">
      <alignment horizontal="center" vertical="center" wrapText="1"/>
    </xf>
    <xf numFmtId="0" fontId="0" fillId="0" borderId="0" xfId="0" applyFill="1" applyAlignment="1">
      <alignment horizontal="left" vertical="top"/>
    </xf>
    <xf numFmtId="0" fontId="10" fillId="0" borderId="0" xfId="0" applyFont="1" applyFill="1" applyAlignment="1" applyProtection="1">
      <alignment vertical="top" wrapText="1"/>
      <protection hidden="1"/>
    </xf>
    <xf numFmtId="0" fontId="58" fillId="0" borderId="0" xfId="0" applyFont="1" applyFill="1" applyAlignment="1">
      <alignment horizontal="left" vertical="top" wrapText="1" indent="2"/>
    </xf>
    <xf numFmtId="0" fontId="59" fillId="0" borderId="0" xfId="0" applyFont="1" applyFill="1" applyAlignment="1">
      <alignment horizontal="left" vertical="top" wrapText="1"/>
    </xf>
    <xf numFmtId="0" fontId="3" fillId="32" borderId="17" xfId="0" applyFont="1" applyFill="1" applyBorder="1" applyAlignment="1" applyProtection="1">
      <alignment horizontal="justify" vertical="top" wrapText="1"/>
      <protection locked="0"/>
    </xf>
    <xf numFmtId="0" fontId="3" fillId="32" borderId="48" xfId="0" applyFont="1" applyFill="1" applyBorder="1" applyAlignment="1" applyProtection="1">
      <alignment horizontal="justify" vertical="top" wrapText="1"/>
      <protection locked="0"/>
    </xf>
    <xf numFmtId="0" fontId="3" fillId="32" borderId="18" xfId="0" applyFont="1" applyFill="1" applyBorder="1" applyAlignment="1" applyProtection="1">
      <alignment horizontal="justify" vertical="top" wrapText="1"/>
      <protection locked="0"/>
    </xf>
    <xf numFmtId="0" fontId="61" fillId="0" borderId="0" xfId="0" applyFont="1" applyFill="1" applyAlignment="1">
      <alignment vertical="top" wrapText="1"/>
    </xf>
    <xf numFmtId="0" fontId="61" fillId="0" borderId="0" xfId="0" applyFont="1" applyFill="1" applyBorder="1" applyAlignment="1">
      <alignment vertical="top" wrapText="1"/>
    </xf>
    <xf numFmtId="0" fontId="7" fillId="0" borderId="0" xfId="34" applyAlignment="1" applyProtection="1"/>
    <xf numFmtId="0" fontId="12" fillId="24" borderId="0" xfId="0" applyFont="1" applyFill="1" applyAlignment="1" applyProtection="1">
      <alignment horizontal="left" vertical="top" wrapText="1"/>
      <protection hidden="1"/>
    </xf>
    <xf numFmtId="0" fontId="0" fillId="0" borderId="0" xfId="0" applyAlignment="1" applyProtection="1">
      <alignment horizontal="left" vertical="top" wrapText="1"/>
      <protection hidden="1"/>
    </xf>
    <xf numFmtId="0" fontId="47" fillId="32" borderId="34" xfId="0" applyFont="1" applyFill="1" applyBorder="1" applyAlignment="1" applyProtection="1">
      <alignment horizontal="left" vertical="top"/>
      <protection locked="0"/>
    </xf>
    <xf numFmtId="0" fontId="47" fillId="32" borderId="38" xfId="0" applyFont="1" applyFill="1" applyBorder="1" applyAlignment="1" applyProtection="1">
      <alignment horizontal="left" vertical="top"/>
      <protection locked="0"/>
    </xf>
    <xf numFmtId="0" fontId="47" fillId="32" borderId="41" xfId="0" applyFont="1" applyFill="1" applyBorder="1" applyAlignment="1" applyProtection="1">
      <alignment horizontal="left" vertical="top"/>
      <protection locked="0"/>
    </xf>
    <xf numFmtId="0" fontId="14" fillId="26" borderId="34" xfId="0" applyFont="1" applyFill="1" applyBorder="1" applyAlignment="1" applyProtection="1">
      <alignment horizontal="center" vertical="center"/>
      <protection locked="0"/>
    </xf>
    <xf numFmtId="0" fontId="14" fillId="26" borderId="38" xfId="0" applyFont="1" applyFill="1" applyBorder="1" applyAlignment="1" applyProtection="1">
      <alignment horizontal="center" vertical="center"/>
      <protection locked="0"/>
    </xf>
    <xf numFmtId="0" fontId="14" fillId="26" borderId="41" xfId="0" applyFont="1" applyFill="1" applyBorder="1" applyAlignment="1" applyProtection="1">
      <alignment horizontal="center" vertical="center"/>
      <protection locked="0"/>
    </xf>
    <xf numFmtId="0" fontId="10" fillId="24" borderId="0" xfId="0" applyFont="1" applyFill="1" applyAlignment="1" applyProtection="1">
      <alignment vertical="top" wrapText="1"/>
      <protection hidden="1"/>
    </xf>
    <xf numFmtId="0" fontId="6" fillId="0" borderId="34" xfId="0" applyFont="1" applyBorder="1" applyAlignment="1" applyProtection="1">
      <alignment horizontal="center" vertical="center" wrapText="1"/>
      <protection hidden="1"/>
    </xf>
    <xf numFmtId="0" fontId="6" fillId="0" borderId="38" xfId="0" applyFont="1" applyBorder="1" applyAlignment="1" applyProtection="1">
      <alignment horizontal="center" vertical="center" wrapText="1"/>
      <protection hidden="1"/>
    </xf>
    <xf numFmtId="0" fontId="6" fillId="0" borderId="41" xfId="0" applyFont="1" applyBorder="1" applyAlignment="1" applyProtection="1">
      <alignment horizontal="center" vertical="center" wrapText="1"/>
      <protection hidden="1"/>
    </xf>
    <xf numFmtId="0" fontId="8" fillId="32" borderId="34" xfId="0" applyNumberFormat="1" applyFont="1" applyFill="1" applyBorder="1" applyAlignment="1" applyProtection="1">
      <alignment horizontal="left" vertical="top"/>
      <protection locked="0"/>
    </xf>
    <xf numFmtId="0" fontId="8" fillId="32" borderId="38" xfId="0" applyNumberFormat="1" applyFont="1" applyFill="1" applyBorder="1" applyAlignment="1" applyProtection="1">
      <alignment horizontal="left" vertical="top"/>
      <protection locked="0"/>
    </xf>
    <xf numFmtId="0" fontId="8" fillId="32" borderId="41" xfId="0" applyNumberFormat="1" applyFont="1" applyFill="1" applyBorder="1" applyAlignment="1" applyProtection="1">
      <alignment horizontal="left" vertical="top"/>
      <protection locked="0"/>
    </xf>
    <xf numFmtId="0" fontId="13" fillId="24" borderId="0" xfId="0" applyFont="1" applyFill="1" applyAlignment="1" applyProtection="1">
      <alignment vertical="top" wrapText="1"/>
      <protection hidden="1"/>
    </xf>
    <xf numFmtId="0" fontId="8" fillId="32" borderId="34" xfId="0" applyNumberFormat="1" applyFont="1" applyFill="1" applyBorder="1" applyAlignment="1" applyProtection="1">
      <alignment horizontal="left" vertical="top" wrapText="1"/>
      <protection locked="0"/>
    </xf>
    <xf numFmtId="0" fontId="8" fillId="32" borderId="38" xfId="0" applyNumberFormat="1" applyFont="1" applyFill="1"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52" fillId="0" borderId="0" xfId="0" applyFont="1" applyAlignment="1" applyProtection="1">
      <alignment wrapText="1"/>
      <protection hidden="1"/>
    </xf>
    <xf numFmtId="0" fontId="53" fillId="0" borderId="0" xfId="0" applyFont="1" applyAlignment="1" applyProtection="1">
      <alignment wrapText="1"/>
      <protection hidden="1"/>
    </xf>
    <xf numFmtId="0" fontId="7" fillId="32" borderId="34" xfId="34" applyNumberFormat="1" applyFill="1" applyBorder="1" applyAlignment="1" applyProtection="1">
      <alignment horizontal="left" vertical="top"/>
      <protection locked="0"/>
    </xf>
    <xf numFmtId="0" fontId="3" fillId="24" borderId="0" xfId="0" applyFont="1" applyFill="1" applyAlignment="1" applyProtection="1">
      <alignment vertical="top" wrapText="1"/>
      <protection hidden="1"/>
    </xf>
    <xf numFmtId="0" fontId="5" fillId="32" borderId="34" xfId="0" applyNumberFormat="1" applyFont="1" applyFill="1" applyBorder="1" applyAlignment="1" applyProtection="1">
      <alignment horizontal="left" vertical="top"/>
      <protection locked="0"/>
    </xf>
    <xf numFmtId="0" fontId="7" fillId="0" borderId="0" xfId="34" applyAlignment="1" applyProtection="1">
      <alignment horizontal="left"/>
      <protection hidden="1"/>
    </xf>
    <xf numFmtId="0" fontId="13" fillId="24" borderId="0" xfId="0" applyFont="1" applyFill="1" applyAlignment="1" applyProtection="1">
      <alignment horizontal="left" vertical="top" wrapText="1"/>
      <protection hidden="1"/>
    </xf>
    <xf numFmtId="0" fontId="8" fillId="32" borderId="41" xfId="0" applyNumberFormat="1" applyFont="1" applyFill="1" applyBorder="1" applyAlignment="1" applyProtection="1">
      <alignment horizontal="left" vertical="top" wrapText="1"/>
      <protection locked="0"/>
    </xf>
    <xf numFmtId="0" fontId="3" fillId="24" borderId="0" xfId="0" applyFont="1" applyFill="1" applyAlignment="1" applyProtection="1">
      <alignment horizontal="left" vertical="top" wrapText="1"/>
      <protection hidden="1"/>
    </xf>
    <xf numFmtId="0" fontId="3" fillId="24" borderId="0" xfId="0" applyFont="1" applyFill="1" applyAlignment="1" applyProtection="1">
      <alignment horizontal="left" vertical="top"/>
      <protection hidden="1"/>
    </xf>
    <xf numFmtId="0" fontId="12" fillId="24" borderId="16" xfId="0" applyFont="1" applyFill="1" applyBorder="1" applyAlignment="1" applyProtection="1">
      <alignment horizontal="left" vertical="top" wrapText="1"/>
      <protection hidden="1"/>
    </xf>
    <xf numFmtId="0" fontId="0" fillId="0" borderId="38" xfId="0" applyBorder="1" applyProtection="1">
      <protection locked="0"/>
    </xf>
    <xf numFmtId="0" fontId="0" fillId="0" borderId="41" xfId="0" applyBorder="1" applyProtection="1">
      <protection locked="0"/>
    </xf>
    <xf numFmtId="0" fontId="57" fillId="24" borderId="0" xfId="0" applyFont="1" applyFill="1" applyAlignment="1" applyProtection="1">
      <alignment horizontal="left" vertical="top" wrapText="1"/>
      <protection hidden="1"/>
    </xf>
    <xf numFmtId="0" fontId="0" fillId="0" borderId="0" xfId="0" applyAlignment="1">
      <alignment horizontal="left" vertical="top" wrapText="1"/>
    </xf>
    <xf numFmtId="0" fontId="5" fillId="32" borderId="34" xfId="0" applyNumberFormat="1" applyFont="1" applyFill="1" applyBorder="1" applyAlignment="1" applyProtection="1">
      <alignment horizontal="left" vertical="center"/>
      <protection locked="0"/>
    </xf>
    <xf numFmtId="0" fontId="5" fillId="32" borderId="38" xfId="0" applyNumberFormat="1" applyFont="1" applyFill="1" applyBorder="1" applyAlignment="1" applyProtection="1">
      <alignment horizontal="left" vertical="center"/>
      <protection locked="0"/>
    </xf>
    <xf numFmtId="0" fontId="5" fillId="32" borderId="41" xfId="0" applyNumberFormat="1" applyFont="1" applyFill="1" applyBorder="1" applyAlignment="1" applyProtection="1">
      <alignment horizontal="left" vertical="center"/>
      <protection locked="0"/>
    </xf>
    <xf numFmtId="0" fontId="1" fillId="0" borderId="0" xfId="34" applyFont="1" applyFill="1" applyAlignment="1" applyProtection="1">
      <alignment vertical="top"/>
      <protection hidden="1"/>
    </xf>
    <xf numFmtId="0" fontId="1" fillId="0" borderId="0" xfId="0" applyFont="1" applyAlignment="1">
      <alignment vertical="top"/>
    </xf>
    <xf numFmtId="0" fontId="2" fillId="25" borderId="0" xfId="0" applyFont="1" applyFill="1" applyBorder="1" applyAlignment="1" applyProtection="1">
      <alignment horizontal="left" vertical="top"/>
      <protection hidden="1"/>
    </xf>
    <xf numFmtId="0" fontId="5" fillId="32" borderId="38" xfId="0" applyNumberFormat="1" applyFont="1" applyFill="1" applyBorder="1" applyAlignment="1" applyProtection="1">
      <alignment horizontal="left" vertical="top"/>
      <protection locked="0"/>
    </xf>
    <xf numFmtId="0" fontId="5" fillId="32" borderId="41" xfId="0" applyNumberFormat="1" applyFont="1" applyFill="1" applyBorder="1" applyAlignment="1" applyProtection="1">
      <alignment horizontal="left" vertical="top"/>
      <protection locked="0"/>
    </xf>
    <xf numFmtId="0" fontId="3" fillId="24" borderId="0" xfId="0" applyFont="1" applyFill="1" applyAlignment="1" applyProtection="1">
      <alignment vertical="top"/>
      <protection hidden="1"/>
    </xf>
    <xf numFmtId="0" fontId="9" fillId="24" borderId="0" xfId="0" applyFont="1" applyFill="1" applyAlignment="1" applyProtection="1">
      <alignment horizontal="left" vertical="top" wrapText="1"/>
      <protection hidden="1"/>
    </xf>
    <xf numFmtId="0" fontId="68" fillId="0" borderId="0" xfId="34" applyFont="1" applyFill="1" applyAlignment="1" applyProtection="1">
      <alignment vertical="top"/>
      <protection hidden="1"/>
    </xf>
    <xf numFmtId="0" fontId="68" fillId="0" borderId="0" xfId="34" applyFont="1" applyAlignment="1" applyProtection="1">
      <alignment vertical="top"/>
    </xf>
    <xf numFmtId="0" fontId="9" fillId="24" borderId="48" xfId="0" applyFont="1" applyFill="1" applyBorder="1" applyAlignment="1" applyProtection="1">
      <alignment horizontal="left" vertical="top" wrapText="1"/>
      <protection hidden="1"/>
    </xf>
    <xf numFmtId="0" fontId="9" fillId="24" borderId="0" xfId="0" applyFont="1" applyFill="1" applyAlignment="1" applyProtection="1">
      <alignment horizontal="left" vertical="top"/>
      <protection hidden="1"/>
    </xf>
    <xf numFmtId="0" fontId="74" fillId="24" borderId="0" xfId="0" applyFont="1" applyFill="1" applyAlignment="1" applyProtection="1">
      <alignment vertical="top" wrapText="1"/>
      <protection hidden="1"/>
    </xf>
    <xf numFmtId="0" fontId="68" fillId="0" borderId="0" xfId="34" applyFont="1" applyAlignment="1" applyProtection="1">
      <alignment vertical="center" wrapText="1"/>
      <protection hidden="1"/>
    </xf>
    <xf numFmtId="0" fontId="68" fillId="0" borderId="0" xfId="34" applyFont="1" applyAlignment="1" applyProtection="1">
      <alignment wrapText="1"/>
      <protection hidden="1"/>
    </xf>
    <xf numFmtId="165" fontId="6" fillId="32" borderId="34" xfId="0" applyNumberFormat="1" applyFont="1" applyFill="1" applyBorder="1" applyAlignment="1" applyProtection="1">
      <alignment vertical="top"/>
      <protection locked="0"/>
    </xf>
    <xf numFmtId="165" fontId="6" fillId="32" borderId="41" xfId="0" applyNumberFormat="1" applyFont="1" applyFill="1" applyBorder="1" applyAlignment="1" applyProtection="1">
      <alignment vertical="top"/>
      <protection locked="0"/>
    </xf>
    <xf numFmtId="0" fontId="4" fillId="0" borderId="48" xfId="0" applyFont="1" applyFill="1" applyBorder="1" applyAlignment="1" applyProtection="1">
      <alignment horizontal="left" vertical="top" wrapText="1"/>
      <protection hidden="1"/>
    </xf>
    <xf numFmtId="0" fontId="0" fillId="0" borderId="48" xfId="0" applyBorder="1" applyAlignment="1" applyProtection="1">
      <alignment vertical="top" wrapText="1"/>
      <protection hidden="1"/>
    </xf>
    <xf numFmtId="0" fontId="3" fillId="0" borderId="0" xfId="0" applyFont="1" applyAlignment="1" applyProtection="1">
      <alignment horizontal="left" vertical="top" wrapText="1"/>
      <protection hidden="1"/>
    </xf>
    <xf numFmtId="0" fontId="3" fillId="0" borderId="0" xfId="0" applyFont="1" applyFill="1" applyBorder="1" applyAlignment="1" applyProtection="1">
      <alignment horizontal="left" wrapText="1"/>
      <protection hidden="1"/>
    </xf>
    <xf numFmtId="0" fontId="69" fillId="0" borderId="0" xfId="34" applyFont="1" applyAlignment="1" applyProtection="1">
      <alignment vertical="center" wrapText="1"/>
      <protection hidden="1"/>
    </xf>
    <xf numFmtId="0" fontId="69" fillId="0" borderId="0" xfId="34" applyFont="1" applyAlignment="1" applyProtection="1">
      <alignment wrapText="1"/>
      <protection hidden="1"/>
    </xf>
    <xf numFmtId="0" fontId="4" fillId="0" borderId="0" xfId="0" applyFont="1" applyFill="1" applyAlignment="1" applyProtection="1">
      <alignment horizontal="left" vertical="top" wrapText="1"/>
      <protection hidden="1"/>
    </xf>
    <xf numFmtId="0" fontId="0" fillId="0" borderId="0" xfId="0" applyAlignment="1" applyProtection="1">
      <alignment vertical="top" wrapText="1"/>
      <protection hidden="1"/>
    </xf>
    <xf numFmtId="0" fontId="71" fillId="0" borderId="0" xfId="0" applyFont="1" applyFill="1" applyBorder="1" applyAlignment="1" applyProtection="1">
      <alignment horizontal="center" vertical="top"/>
      <protection hidden="1"/>
    </xf>
    <xf numFmtId="0" fontId="62" fillId="32" borderId="34" xfId="0" applyFont="1" applyFill="1" applyBorder="1" applyAlignment="1" applyProtection="1">
      <alignment vertical="top" wrapText="1"/>
      <protection locked="0"/>
    </xf>
    <xf numFmtId="0" fontId="0" fillId="0" borderId="38" xfId="0" applyBorder="1" applyAlignment="1" applyProtection="1">
      <alignment wrapText="1"/>
      <protection locked="0"/>
    </xf>
    <xf numFmtId="0" fontId="0" fillId="0" borderId="41" xfId="0" applyBorder="1" applyAlignment="1" applyProtection="1">
      <alignment wrapText="1"/>
      <protection locked="0"/>
    </xf>
    <xf numFmtId="0" fontId="13" fillId="24" borderId="48" xfId="0" applyFont="1" applyFill="1" applyBorder="1" applyAlignment="1" applyProtection="1">
      <alignment horizontal="left" vertical="top" wrapText="1"/>
      <protection hidden="1"/>
    </xf>
    <xf numFmtId="0" fontId="0" fillId="0" borderId="48" xfId="0" applyBorder="1" applyAlignment="1" applyProtection="1">
      <alignment horizontal="left" vertical="top" wrapText="1"/>
      <protection hidden="1"/>
    </xf>
    <xf numFmtId="0" fontId="43" fillId="0" borderId="34" xfId="0" applyFont="1" applyFill="1" applyBorder="1" applyAlignment="1" applyProtection="1">
      <alignment vertical="top" wrapText="1"/>
      <protection hidden="1"/>
    </xf>
    <xf numFmtId="0" fontId="43" fillId="0" borderId="41" xfId="0" applyFont="1" applyFill="1" applyBorder="1" applyAlignment="1" applyProtection="1">
      <alignment vertical="top" wrapText="1"/>
      <protection hidden="1"/>
    </xf>
    <xf numFmtId="0" fontId="5" fillId="32" borderId="40" xfId="0" applyFont="1" applyFill="1"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54" fillId="0" borderId="34" xfId="0" applyFont="1" applyFill="1" applyBorder="1" applyAlignment="1" applyProtection="1">
      <alignment horizontal="left" vertical="top"/>
      <protection hidden="1"/>
    </xf>
    <xf numFmtId="0" fontId="54" fillId="0" borderId="38" xfId="0" applyFont="1" applyFill="1" applyBorder="1" applyAlignment="1" applyProtection="1">
      <alignment horizontal="left" vertical="top"/>
      <protection hidden="1"/>
    </xf>
    <xf numFmtId="0" fontId="0" fillId="0" borderId="38" xfId="0" applyFill="1" applyBorder="1" applyAlignment="1" applyProtection="1">
      <alignment horizontal="left" vertical="top"/>
      <protection hidden="1"/>
    </xf>
    <xf numFmtId="0" fontId="0" fillId="0" borderId="38" xfId="0" applyBorder="1" applyAlignment="1" applyProtection="1">
      <alignment horizontal="left" vertical="top"/>
      <protection hidden="1"/>
    </xf>
    <xf numFmtId="0" fontId="0" fillId="0" borderId="38" xfId="0" applyBorder="1" applyAlignment="1" applyProtection="1">
      <alignment vertical="top"/>
      <protection hidden="1"/>
    </xf>
    <xf numFmtId="0" fontId="0" fillId="0" borderId="41" xfId="0" applyBorder="1" applyAlignment="1" applyProtection="1">
      <alignment vertical="top"/>
      <protection hidden="1"/>
    </xf>
    <xf numFmtId="0" fontId="68" fillId="0" borderId="0" xfId="34" applyFont="1" applyFill="1" applyBorder="1" applyAlignment="1" applyProtection="1">
      <alignment horizontal="left" vertical="top"/>
      <protection hidden="1"/>
    </xf>
    <xf numFmtId="0" fontId="68" fillId="0" borderId="0" xfId="34" applyFont="1" applyAlignment="1" applyProtection="1">
      <alignment vertical="top"/>
      <protection hidden="1"/>
    </xf>
    <xf numFmtId="0" fontId="13" fillId="0" borderId="0" xfId="0" applyFont="1" applyFill="1" applyAlignment="1" applyProtection="1">
      <alignment horizontal="left" vertical="top" wrapText="1"/>
      <protection hidden="1"/>
    </xf>
    <xf numFmtId="0" fontId="5" fillId="32" borderId="40" xfId="0" applyFont="1" applyFill="1" applyBorder="1" applyAlignment="1" applyProtection="1">
      <alignment horizontal="center" vertical="center"/>
      <protection locked="0"/>
    </xf>
    <xf numFmtId="0" fontId="15" fillId="0" borderId="48" xfId="0" applyFont="1" applyFill="1" applyBorder="1" applyAlignment="1" applyProtection="1">
      <alignment horizontal="left" vertical="center" wrapText="1"/>
      <protection hidden="1"/>
    </xf>
    <xf numFmtId="0" fontId="0" fillId="0" borderId="48" xfId="0" applyBorder="1" applyAlignment="1" applyProtection="1">
      <alignment horizontal="left" vertical="center" wrapText="1"/>
      <protection hidden="1"/>
    </xf>
    <xf numFmtId="49" fontId="5" fillId="32" borderId="40" xfId="0" applyNumberFormat="1" applyFont="1" applyFill="1" applyBorder="1" applyAlignment="1" applyProtection="1">
      <alignment horizontal="center" vertical="center"/>
      <protection locked="0"/>
    </xf>
    <xf numFmtId="0" fontId="6" fillId="0" borderId="40" xfId="0" applyFont="1" applyBorder="1" applyAlignment="1" applyProtection="1">
      <alignment horizontal="center" vertical="top" wrapText="1"/>
      <protection hidden="1"/>
    </xf>
    <xf numFmtId="0" fontId="6" fillId="0" borderId="34" xfId="0" applyFont="1" applyBorder="1" applyAlignment="1" applyProtection="1">
      <alignment horizontal="center" vertical="top" wrapText="1"/>
      <protection hidden="1"/>
    </xf>
    <xf numFmtId="0" fontId="6" fillId="0" borderId="41" xfId="0" applyFont="1" applyBorder="1" applyAlignment="1" applyProtection="1">
      <alignment horizontal="center" vertical="top" wrapText="1"/>
      <protection hidden="1"/>
    </xf>
    <xf numFmtId="0" fontId="14" fillId="0" borderId="0" xfId="0" applyFont="1" applyFill="1" applyBorder="1" applyAlignment="1" applyProtection="1">
      <alignment horizontal="left" vertical="center"/>
      <protection hidden="1"/>
    </xf>
    <xf numFmtId="0" fontId="10" fillId="24" borderId="0" xfId="0" applyFont="1" applyFill="1" applyAlignment="1" applyProtection="1">
      <alignment horizontal="left" vertical="top" wrapText="1"/>
      <protection hidden="1"/>
    </xf>
    <xf numFmtId="0" fontId="70" fillId="0" borderId="0" xfId="0" applyFont="1" applyFill="1" applyAlignment="1" applyProtection="1">
      <alignment horizontal="left" vertical="top" wrapText="1"/>
      <protection hidden="1"/>
    </xf>
    <xf numFmtId="14" fontId="5" fillId="32" borderId="34" xfId="0" applyNumberFormat="1" applyFont="1" applyFill="1" applyBorder="1" applyAlignment="1" applyProtection="1">
      <alignment vertical="top"/>
      <protection locked="0"/>
    </xf>
    <xf numFmtId="0" fontId="0" fillId="0" borderId="41" xfId="0" applyBorder="1" applyAlignment="1" applyProtection="1">
      <protection locked="0"/>
    </xf>
    <xf numFmtId="0" fontId="6" fillId="0" borderId="40" xfId="0" applyFont="1" applyBorder="1" applyAlignment="1" applyProtection="1">
      <alignment horizontal="center" vertical="center" wrapText="1"/>
      <protection hidden="1"/>
    </xf>
    <xf numFmtId="0" fontId="5" fillId="32" borderId="34" xfId="0" applyFont="1" applyFill="1" applyBorder="1" applyAlignment="1" applyProtection="1">
      <alignment horizontal="left" vertical="top" wrapText="1"/>
      <protection locked="0"/>
    </xf>
    <xf numFmtId="0" fontId="5" fillId="32" borderId="38" xfId="0" applyFont="1" applyFill="1" applyBorder="1" applyAlignment="1" applyProtection="1">
      <alignment horizontal="left" vertical="top" wrapText="1"/>
      <protection locked="0"/>
    </xf>
    <xf numFmtId="0" fontId="6" fillId="0" borderId="19" xfId="0" applyFont="1" applyBorder="1" applyAlignment="1" applyProtection="1">
      <alignment horizontal="center" vertical="top" wrapText="1"/>
      <protection hidden="1"/>
    </xf>
    <xf numFmtId="0" fontId="0" fillId="0" borderId="21" xfId="0" applyBorder="1" applyAlignment="1" applyProtection="1">
      <alignment horizontal="center" vertical="top" wrapText="1"/>
      <protection hidden="1"/>
    </xf>
    <xf numFmtId="0" fontId="13" fillId="24" borderId="0" xfId="0" applyFont="1" applyFill="1" applyBorder="1" applyAlignment="1" applyProtection="1">
      <alignment horizontal="left" vertical="top" wrapText="1"/>
      <protection hidden="1"/>
    </xf>
    <xf numFmtId="0" fontId="68" fillId="0" borderId="0" xfId="34" applyFont="1" applyAlignment="1" applyProtection="1">
      <protection hidden="1"/>
    </xf>
    <xf numFmtId="0" fontId="14" fillId="0" borderId="47" xfId="0" applyFont="1" applyFill="1" applyBorder="1" applyAlignment="1" applyProtection="1">
      <alignment horizontal="left" vertical="center"/>
      <protection hidden="1"/>
    </xf>
    <xf numFmtId="0" fontId="0" fillId="0" borderId="47" xfId="0" applyBorder="1" applyAlignment="1" applyProtection="1">
      <protection hidden="1"/>
    </xf>
    <xf numFmtId="0" fontId="5" fillId="24" borderId="34" xfId="0" applyFont="1" applyFill="1" applyBorder="1" applyAlignment="1" applyProtection="1">
      <alignment horizontal="center" vertical="center"/>
      <protection hidden="1"/>
    </xf>
    <xf numFmtId="0" fontId="5" fillId="24" borderId="41" xfId="0" applyFont="1" applyFill="1" applyBorder="1" applyAlignment="1" applyProtection="1">
      <alignment horizontal="center" vertical="center"/>
      <protection hidden="1"/>
    </xf>
    <xf numFmtId="0" fontId="3" fillId="0" borderId="0" xfId="0" applyFont="1" applyFill="1" applyBorder="1" applyAlignment="1" applyProtection="1">
      <alignment horizontal="left" vertical="center"/>
      <protection hidden="1"/>
    </xf>
    <xf numFmtId="0" fontId="3" fillId="0" borderId="0" xfId="0" applyFont="1" applyFill="1" applyBorder="1" applyAlignment="1" applyProtection="1">
      <alignment horizontal="left" vertical="center" wrapText="1"/>
      <protection hidden="1"/>
    </xf>
    <xf numFmtId="0" fontId="3" fillId="0" borderId="0" xfId="0" applyFont="1" applyFill="1" applyBorder="1" applyAlignment="1" applyProtection="1">
      <alignment horizontal="left" vertical="top" wrapText="1"/>
      <protection hidden="1"/>
    </xf>
    <xf numFmtId="0" fontId="43" fillId="0" borderId="40" xfId="0" applyFont="1" applyFill="1" applyBorder="1" applyAlignment="1" applyProtection="1">
      <alignment vertical="top" wrapText="1"/>
      <protection hidden="1"/>
    </xf>
    <xf numFmtId="0" fontId="8" fillId="0" borderId="40" xfId="0" applyFont="1" applyFill="1" applyBorder="1" applyAlignment="1" applyProtection="1">
      <alignment vertical="top" wrapText="1"/>
      <protection hidden="1"/>
    </xf>
    <xf numFmtId="0" fontId="8" fillId="32" borderId="34" xfId="0" applyFont="1" applyFill="1" applyBorder="1" applyAlignment="1" applyProtection="1">
      <alignment horizontal="left" wrapText="1"/>
      <protection hidden="1"/>
    </xf>
    <xf numFmtId="0" fontId="8" fillId="32" borderId="41" xfId="0" applyFont="1" applyFill="1" applyBorder="1" applyAlignment="1" applyProtection="1">
      <alignment horizontal="left" wrapText="1"/>
      <protection hidden="1"/>
    </xf>
    <xf numFmtId="0" fontId="5" fillId="32" borderId="41" xfId="0" applyFont="1" applyFill="1" applyBorder="1" applyAlignment="1" applyProtection="1">
      <alignment horizontal="left" vertical="top" wrapText="1"/>
      <protection locked="0"/>
    </xf>
    <xf numFmtId="0" fontId="5" fillId="32" borderId="34" xfId="0" applyFont="1" applyFill="1" applyBorder="1" applyAlignment="1" applyProtection="1">
      <alignment horizontal="center" vertical="top" wrapText="1"/>
      <protection locked="0"/>
    </xf>
    <xf numFmtId="0" fontId="5" fillId="32" borderId="41" xfId="0" applyFont="1" applyFill="1" applyBorder="1" applyAlignment="1" applyProtection="1">
      <alignment horizontal="center" vertical="top" wrapText="1"/>
      <protection locked="0"/>
    </xf>
    <xf numFmtId="0" fontId="6" fillId="0" borderId="38" xfId="0" applyFont="1" applyBorder="1" applyAlignment="1" applyProtection="1">
      <alignment horizontal="center" vertical="top" wrapText="1"/>
      <protection hidden="1"/>
    </xf>
    <xf numFmtId="0" fontId="5" fillId="32" borderId="34" xfId="0" applyFont="1" applyFill="1" applyBorder="1" applyAlignment="1" applyProtection="1">
      <alignment horizontal="left" vertical="center" wrapText="1"/>
      <protection locked="0"/>
    </xf>
    <xf numFmtId="0" fontId="5" fillId="32" borderId="38" xfId="0" applyFont="1" applyFill="1" applyBorder="1" applyAlignment="1" applyProtection="1">
      <alignment horizontal="left" vertical="center" wrapText="1"/>
      <protection locked="0"/>
    </xf>
    <xf numFmtId="0" fontId="5" fillId="32" borderId="41" xfId="0" applyFont="1" applyFill="1" applyBorder="1" applyAlignment="1" applyProtection="1">
      <alignment horizontal="left" vertical="center" wrapText="1"/>
      <protection locked="0"/>
    </xf>
    <xf numFmtId="0" fontId="5" fillId="32" borderId="34" xfId="0" applyNumberFormat="1" applyFont="1" applyFill="1" applyBorder="1" applyAlignment="1" applyProtection="1">
      <alignment horizontal="center" vertical="top" wrapText="1"/>
      <protection locked="0"/>
    </xf>
    <xf numFmtId="0" fontId="5" fillId="32" borderId="41" xfId="0" applyNumberFormat="1" applyFont="1" applyFill="1" applyBorder="1" applyAlignment="1" applyProtection="1">
      <alignment horizontal="center" vertical="top" wrapText="1"/>
      <protection locked="0"/>
    </xf>
    <xf numFmtId="0" fontId="8" fillId="32" borderId="38" xfId="0" applyFont="1" applyFill="1" applyBorder="1" applyAlignment="1" applyProtection="1">
      <alignment horizontal="left" wrapText="1"/>
      <protection hidden="1"/>
    </xf>
    <xf numFmtId="0" fontId="8" fillId="32" borderId="34" xfId="0" applyFont="1" applyFill="1" applyBorder="1" applyAlignment="1" applyProtection="1">
      <alignment horizontal="center"/>
      <protection hidden="1"/>
    </xf>
    <xf numFmtId="0" fontId="8" fillId="32" borderId="41" xfId="0" applyFont="1" applyFill="1" applyBorder="1" applyAlignment="1" applyProtection="1">
      <alignment horizontal="center"/>
      <protection hidden="1"/>
    </xf>
    <xf numFmtId="0" fontId="8" fillId="32" borderId="34" xfId="0" applyFont="1" applyFill="1" applyBorder="1" applyAlignment="1" applyProtection="1">
      <alignment horizontal="center" wrapText="1"/>
      <protection hidden="1"/>
    </xf>
    <xf numFmtId="0" fontId="8" fillId="32" borderId="41" xfId="0" applyFont="1" applyFill="1" applyBorder="1" applyAlignment="1" applyProtection="1">
      <alignment horizontal="center" wrapText="1"/>
      <protection hidden="1"/>
    </xf>
    <xf numFmtId="165" fontId="8" fillId="32" borderId="49" xfId="0" applyNumberFormat="1" applyFont="1" applyFill="1" applyBorder="1" applyAlignment="1" applyProtection="1">
      <alignment horizontal="right" vertical="center" indent="1"/>
      <protection locked="0"/>
    </xf>
    <xf numFmtId="165" fontId="8" fillId="32" borderId="51" xfId="0" applyNumberFormat="1" applyFont="1" applyFill="1" applyBorder="1" applyAlignment="1" applyProtection="1">
      <alignment horizontal="right" vertical="center" indent="1"/>
      <protection locked="0"/>
    </xf>
    <xf numFmtId="165" fontId="8" fillId="32" borderId="17" xfId="0" applyNumberFormat="1" applyFont="1" applyFill="1" applyBorder="1" applyAlignment="1" applyProtection="1">
      <alignment horizontal="right" vertical="center" indent="1"/>
      <protection locked="0"/>
    </xf>
    <xf numFmtId="165" fontId="8" fillId="32" borderId="18" xfId="0" applyNumberFormat="1" applyFont="1" applyFill="1" applyBorder="1" applyAlignment="1" applyProtection="1">
      <alignment horizontal="right" vertical="center" indent="1"/>
      <protection locked="0"/>
    </xf>
    <xf numFmtId="0" fontId="6" fillId="0" borderId="40" xfId="0" applyFont="1" applyFill="1" applyBorder="1" applyAlignment="1" applyProtection="1">
      <alignment horizontal="center" vertical="center" textRotation="90"/>
      <protection hidden="1"/>
    </xf>
    <xf numFmtId="0" fontId="6" fillId="0" borderId="45" xfId="0" applyFont="1" applyFill="1" applyBorder="1" applyAlignment="1" applyProtection="1">
      <alignment horizontal="center" vertical="center" textRotation="90"/>
      <protection hidden="1"/>
    </xf>
    <xf numFmtId="0" fontId="8" fillId="32" borderId="34" xfId="0" applyFont="1" applyFill="1" applyBorder="1" applyAlignment="1" applyProtection="1">
      <alignment horizontal="center" vertical="center"/>
      <protection locked="0"/>
    </xf>
    <xf numFmtId="0" fontId="8" fillId="32" borderId="41" xfId="0" applyFont="1" applyFill="1" applyBorder="1" applyAlignment="1" applyProtection="1">
      <alignment horizontal="center" vertical="center"/>
      <protection locked="0"/>
    </xf>
    <xf numFmtId="0" fontId="8" fillId="32" borderId="31" xfId="0" applyFont="1" applyFill="1" applyBorder="1" applyAlignment="1" applyProtection="1">
      <alignment horizontal="center" vertical="center"/>
      <protection locked="0"/>
    </xf>
    <xf numFmtId="0" fontId="8" fillId="32" borderId="50" xfId="0" applyFont="1" applyFill="1" applyBorder="1" applyAlignment="1" applyProtection="1">
      <alignment horizontal="center" vertical="center"/>
      <protection locked="0"/>
    </xf>
    <xf numFmtId="0" fontId="8" fillId="32" borderId="17" xfId="0" applyFont="1" applyFill="1" applyBorder="1" applyAlignment="1" applyProtection="1">
      <alignment horizontal="center" vertical="center"/>
      <protection locked="0"/>
    </xf>
    <xf numFmtId="0" fontId="8" fillId="32" borderId="18" xfId="0" applyFont="1" applyFill="1" applyBorder="1" applyAlignment="1" applyProtection="1">
      <alignment horizontal="center" vertical="center"/>
      <protection locked="0"/>
    </xf>
    <xf numFmtId="0" fontId="8" fillId="32" borderId="49" xfId="0" applyFont="1" applyFill="1" applyBorder="1" applyAlignment="1" applyProtection="1">
      <alignment horizontal="center" vertical="center"/>
      <protection locked="0"/>
    </xf>
    <xf numFmtId="0" fontId="8" fillId="32" borderId="5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hidden="1"/>
    </xf>
    <xf numFmtId="0" fontId="8" fillId="0" borderId="51" xfId="0" applyFont="1" applyFill="1" applyBorder="1" applyAlignment="1" applyProtection="1">
      <alignment horizontal="center" vertical="center"/>
      <protection hidden="1"/>
    </xf>
    <xf numFmtId="0" fontId="8" fillId="0" borderId="34" xfId="0" applyFont="1" applyFill="1" applyBorder="1" applyAlignment="1" applyProtection="1">
      <alignment horizontal="center" vertical="center"/>
      <protection hidden="1"/>
    </xf>
    <xf numFmtId="0" fontId="8" fillId="0" borderId="41" xfId="0" applyFont="1" applyFill="1" applyBorder="1" applyAlignment="1" applyProtection="1">
      <alignment horizontal="center" vertical="center"/>
      <protection hidden="1"/>
    </xf>
    <xf numFmtId="0" fontId="6" fillId="0" borderId="20" xfId="0" applyFont="1" applyFill="1" applyBorder="1" applyAlignment="1" applyProtection="1">
      <alignment horizontal="center" vertical="center" textRotation="90"/>
      <protection hidden="1"/>
    </xf>
    <xf numFmtId="0" fontId="6" fillId="0" borderId="21" xfId="0" applyFont="1" applyFill="1" applyBorder="1" applyAlignment="1" applyProtection="1">
      <alignment horizontal="center" vertical="center" textRotation="90"/>
      <protection hidden="1"/>
    </xf>
    <xf numFmtId="0" fontId="6" fillId="0" borderId="46" xfId="0" applyFont="1" applyFill="1" applyBorder="1" applyAlignment="1" applyProtection="1">
      <alignment horizontal="center" vertical="center" textRotation="90"/>
      <protection hidden="1"/>
    </xf>
    <xf numFmtId="0" fontId="5" fillId="32" borderId="34" xfId="0" applyFont="1" applyFill="1" applyBorder="1" applyAlignment="1" applyProtection="1">
      <alignment vertical="top" wrapText="1"/>
      <protection locked="0"/>
    </xf>
    <xf numFmtId="0" fontId="5" fillId="32" borderId="38" xfId="0" applyFont="1" applyFill="1" applyBorder="1" applyAlignment="1" applyProtection="1">
      <alignment vertical="top" wrapText="1"/>
      <protection locked="0"/>
    </xf>
    <xf numFmtId="0" fontId="5" fillId="32" borderId="41" xfId="0" applyFont="1" applyFill="1" applyBorder="1" applyAlignment="1" applyProtection="1">
      <alignment vertical="top" wrapText="1"/>
      <protection locked="0"/>
    </xf>
    <xf numFmtId="0" fontId="5" fillId="32" borderId="40" xfId="0" applyFont="1" applyFill="1" applyBorder="1" applyAlignment="1" applyProtection="1">
      <alignment vertical="top" wrapText="1"/>
      <protection locked="0"/>
    </xf>
    <xf numFmtId="0" fontId="34" fillId="0" borderId="0" xfId="0" applyNumberFormat="1" applyFont="1" applyFill="1" applyBorder="1" applyAlignment="1" applyProtection="1">
      <alignment horizontal="left" vertical="center" wrapText="1"/>
      <protection hidden="1"/>
    </xf>
    <xf numFmtId="0" fontId="34" fillId="0" borderId="0" xfId="0" applyFont="1" applyFill="1" applyBorder="1" applyAlignment="1" applyProtection="1">
      <alignment horizontal="left" vertical="center" wrapText="1"/>
      <protection hidden="1"/>
    </xf>
    <xf numFmtId="0" fontId="6" fillId="0" borderId="13" xfId="0" applyFont="1" applyBorder="1" applyAlignment="1" applyProtection="1">
      <alignment horizontal="center" vertical="top" wrapText="1"/>
      <protection hidden="1"/>
    </xf>
    <xf numFmtId="0" fontId="6" fillId="0" borderId="14" xfId="0" applyFont="1" applyBorder="1" applyAlignment="1" applyProtection="1">
      <alignment horizontal="center" vertical="top" wrapText="1"/>
      <protection hidden="1"/>
    </xf>
    <xf numFmtId="0" fontId="6" fillId="0" borderId="17" xfId="0" applyFont="1" applyBorder="1" applyAlignment="1" applyProtection="1">
      <alignment horizontal="center" vertical="top" wrapText="1"/>
      <protection hidden="1"/>
    </xf>
    <xf numFmtId="0" fontId="6" fillId="0" borderId="18" xfId="0" applyFont="1" applyBorder="1" applyAlignment="1" applyProtection="1">
      <alignment horizontal="center" vertical="top" wrapText="1"/>
      <protection hidden="1"/>
    </xf>
    <xf numFmtId="0" fontId="15" fillId="0" borderId="0" xfId="0" applyFont="1" applyAlignment="1" applyProtection="1">
      <alignment horizontal="left" vertical="top" wrapText="1"/>
      <protection hidden="1"/>
    </xf>
    <xf numFmtId="2" fontId="14" fillId="0" borderId="34" xfId="0" applyNumberFormat="1" applyFont="1" applyFill="1" applyBorder="1" applyAlignment="1" applyProtection="1">
      <alignment horizontal="center" vertical="center"/>
      <protection hidden="1"/>
    </xf>
    <xf numFmtId="2" fontId="14" fillId="0" borderId="41" xfId="0" applyNumberFormat="1" applyFont="1" applyFill="1" applyBorder="1" applyAlignment="1" applyProtection="1">
      <alignment horizontal="center" vertical="center"/>
      <protection hidden="1"/>
    </xf>
    <xf numFmtId="0" fontId="34" fillId="0" borderId="41" xfId="0" applyFont="1" applyBorder="1" applyAlignment="1" applyProtection="1">
      <alignment horizontal="center" vertical="top" wrapText="1"/>
      <protection locked="0"/>
    </xf>
    <xf numFmtId="0" fontId="37" fillId="0" borderId="0" xfId="0" applyFont="1" applyAlignment="1" applyProtection="1">
      <alignment horizontal="left"/>
      <protection hidden="1"/>
    </xf>
    <xf numFmtId="0" fontId="34" fillId="32" borderId="40" xfId="0" applyFont="1" applyFill="1" applyBorder="1" applyAlignment="1" applyProtection="1">
      <alignment horizontal="left" vertical="top" wrapText="1"/>
      <protection locked="0"/>
    </xf>
    <xf numFmtId="0" fontId="5" fillId="32" borderId="34" xfId="0" applyFont="1" applyFill="1" applyBorder="1" applyAlignment="1" applyProtection="1">
      <alignment horizontal="center" vertical="center"/>
      <protection locked="0"/>
    </xf>
    <xf numFmtId="0" fontId="5" fillId="32" borderId="38" xfId="0" applyFont="1" applyFill="1" applyBorder="1" applyAlignment="1" applyProtection="1">
      <alignment horizontal="center" vertical="center"/>
      <protection locked="0"/>
    </xf>
    <xf numFmtId="0" fontId="5" fillId="32" borderId="41" xfId="0" applyFont="1" applyFill="1" applyBorder="1" applyAlignment="1" applyProtection="1">
      <alignment horizontal="center" vertical="center"/>
      <protection locked="0"/>
    </xf>
    <xf numFmtId="0" fontId="0" fillId="0" borderId="41" xfId="0" applyBorder="1" applyAlignment="1" applyProtection="1">
      <alignment vertical="top" wrapText="1"/>
      <protection locked="0"/>
    </xf>
    <xf numFmtId="0" fontId="6" fillId="0" borderId="34" xfId="0" applyNumberFormat="1" applyFont="1" applyBorder="1" applyAlignment="1" applyProtection="1">
      <alignment horizontal="center" vertical="center" wrapText="1"/>
      <protection hidden="1"/>
    </xf>
    <xf numFmtId="0" fontId="6" fillId="0" borderId="38" xfId="0" applyNumberFormat="1" applyFont="1" applyBorder="1" applyAlignment="1" applyProtection="1">
      <alignment horizontal="center" vertical="center" wrapText="1"/>
      <protection hidden="1"/>
    </xf>
    <xf numFmtId="0" fontId="0" fillId="0" borderId="38" xfId="0" applyNumberFormat="1" applyBorder="1" applyAlignment="1" applyProtection="1">
      <alignment wrapText="1"/>
      <protection hidden="1"/>
    </xf>
    <xf numFmtId="0" fontId="0" fillId="0" borderId="41" xfId="0" applyNumberFormat="1" applyBorder="1" applyAlignment="1" applyProtection="1">
      <alignment wrapText="1"/>
      <protection hidden="1"/>
    </xf>
    <xf numFmtId="0" fontId="6" fillId="24" borderId="34" xfId="0" applyFont="1" applyFill="1" applyBorder="1" applyAlignment="1" applyProtection="1">
      <alignment horizontal="center" vertical="top" wrapText="1"/>
      <protection hidden="1"/>
    </xf>
    <xf numFmtId="0" fontId="6" fillId="24" borderId="38" xfId="0" applyFont="1" applyFill="1" applyBorder="1" applyAlignment="1" applyProtection="1">
      <alignment horizontal="center" vertical="top" wrapText="1"/>
      <protection hidden="1"/>
    </xf>
    <xf numFmtId="0" fontId="6" fillId="24" borderId="34" xfId="0" applyNumberFormat="1" applyFont="1" applyFill="1" applyBorder="1" applyAlignment="1" applyProtection="1">
      <alignment horizontal="center" vertical="top" wrapText="1"/>
      <protection hidden="1"/>
    </xf>
    <xf numFmtId="0" fontId="6" fillId="24" borderId="38" xfId="0" applyNumberFormat="1" applyFont="1" applyFill="1" applyBorder="1" applyAlignment="1" applyProtection="1">
      <alignment horizontal="center" vertical="top" wrapText="1"/>
      <protection hidden="1"/>
    </xf>
    <xf numFmtId="0" fontId="0" fillId="0" borderId="41" xfId="0" applyBorder="1" applyAlignment="1" applyProtection="1">
      <alignment vertical="top" wrapText="1"/>
      <protection hidden="1"/>
    </xf>
    <xf numFmtId="165" fontId="8" fillId="32" borderId="31" xfId="0" applyNumberFormat="1" applyFont="1" applyFill="1" applyBorder="1" applyAlignment="1" applyProtection="1">
      <alignment horizontal="right" vertical="center" indent="1"/>
      <protection locked="0"/>
    </xf>
    <xf numFmtId="165" fontId="8" fillId="32" borderId="50" xfId="0" applyNumberFormat="1" applyFont="1" applyFill="1" applyBorder="1" applyAlignment="1" applyProtection="1">
      <alignment horizontal="right" vertical="center" indent="1"/>
      <protection locked="0"/>
    </xf>
    <xf numFmtId="0" fontId="4" fillId="0" borderId="0" xfId="0" applyFont="1" applyFill="1" applyBorder="1" applyAlignment="1" applyProtection="1">
      <alignment horizontal="left" vertical="top" wrapText="1"/>
      <protection hidden="1"/>
    </xf>
    <xf numFmtId="165" fontId="8" fillId="32" borderId="34" xfId="0" applyNumberFormat="1" applyFont="1" applyFill="1" applyBorder="1" applyAlignment="1" applyProtection="1">
      <alignment horizontal="right" vertical="center" indent="1"/>
      <protection locked="0"/>
    </xf>
    <xf numFmtId="165" fontId="8" fillId="32" borderId="41" xfId="0" applyNumberFormat="1" applyFont="1" applyFill="1" applyBorder="1" applyAlignment="1" applyProtection="1">
      <alignment horizontal="right" vertical="center" indent="1"/>
      <protection locked="0"/>
    </xf>
    <xf numFmtId="0" fontId="5" fillId="32" borderId="40" xfId="0" applyFont="1" applyFill="1" applyBorder="1" applyAlignment="1" applyProtection="1">
      <alignment horizontal="left" vertical="center" wrapText="1"/>
      <protection locked="0"/>
    </xf>
    <xf numFmtId="0" fontId="0" fillId="0" borderId="41" xfId="0" applyBorder="1" applyAlignment="1" applyProtection="1">
      <alignment horizontal="center" vertical="top" wrapText="1"/>
      <protection locked="0"/>
    </xf>
    <xf numFmtId="2" fontId="14" fillId="0" borderId="40" xfId="0" applyNumberFormat="1" applyFont="1" applyFill="1" applyBorder="1" applyAlignment="1" applyProtection="1">
      <alignment horizontal="center" vertical="center"/>
      <protection hidden="1"/>
    </xf>
    <xf numFmtId="0" fontId="3" fillId="0" borderId="0" xfId="0" applyFont="1" applyBorder="1" applyAlignment="1" applyProtection="1">
      <alignment horizontal="left" vertical="top" wrapText="1"/>
      <protection hidden="1"/>
    </xf>
    <xf numFmtId="0" fontId="14" fillId="0" borderId="40" xfId="0" applyFont="1" applyFill="1" applyBorder="1" applyAlignment="1" applyProtection="1">
      <alignment horizontal="center" vertical="center"/>
      <protection hidden="1"/>
    </xf>
    <xf numFmtId="0" fontId="8" fillId="0" borderId="40" xfId="0" applyFont="1" applyFill="1" applyBorder="1" applyAlignment="1" applyProtection="1">
      <alignment horizontal="center" vertical="center"/>
      <protection hidden="1"/>
    </xf>
    <xf numFmtId="0" fontId="0" fillId="0" borderId="40" xfId="0" applyBorder="1" applyAlignment="1"/>
    <xf numFmtId="0" fontId="67" fillId="0" borderId="0" xfId="34" applyFont="1" applyAlignment="1" applyProtection="1">
      <alignment horizontal="left"/>
      <protection hidden="1"/>
    </xf>
    <xf numFmtId="0" fontId="0" fillId="32" borderId="19" xfId="0" applyFill="1" applyBorder="1" applyAlignment="1" applyProtection="1">
      <protection hidden="1"/>
    </xf>
    <xf numFmtId="0" fontId="0" fillId="0" borderId="21" xfId="0" applyBorder="1" applyAlignment="1" applyProtection="1">
      <protection hidden="1"/>
    </xf>
    <xf numFmtId="0" fontId="8" fillId="32" borderId="34" xfId="0" applyFont="1" applyFill="1" applyBorder="1" applyAlignment="1" applyProtection="1">
      <alignment horizontal="left" vertical="top" wrapText="1"/>
      <protection locked="0"/>
    </xf>
    <xf numFmtId="0" fontId="8" fillId="32" borderId="38" xfId="0" applyFont="1" applyFill="1" applyBorder="1" applyAlignment="1" applyProtection="1">
      <alignment horizontal="left" vertical="top" wrapText="1"/>
      <protection locked="0"/>
    </xf>
    <xf numFmtId="0" fontId="8" fillId="32" borderId="41" xfId="0" applyFont="1" applyFill="1" applyBorder="1" applyAlignment="1" applyProtection="1">
      <alignment horizontal="left" vertical="top" wrapText="1"/>
      <protection locked="0"/>
    </xf>
    <xf numFmtId="0" fontId="6" fillId="0" borderId="40" xfId="0" applyFont="1" applyBorder="1" applyAlignment="1" applyProtection="1">
      <alignment horizontal="center" vertical="center"/>
      <protection hidden="1"/>
    </xf>
    <xf numFmtId="0" fontId="6" fillId="0" borderId="34" xfId="0" applyFont="1" applyBorder="1" applyAlignment="1" applyProtection="1">
      <alignment horizontal="left" vertical="top" wrapText="1"/>
      <protection hidden="1"/>
    </xf>
    <xf numFmtId="0" fontId="6" fillId="0" borderId="38" xfId="0" applyFont="1" applyBorder="1" applyAlignment="1" applyProtection="1">
      <alignment horizontal="left" vertical="top" wrapText="1"/>
      <protection hidden="1"/>
    </xf>
    <xf numFmtId="0" fontId="6" fillId="0" borderId="41" xfId="0" applyFont="1" applyBorder="1" applyAlignment="1" applyProtection="1">
      <alignment horizontal="left" vertical="top" wrapText="1"/>
      <protection hidden="1"/>
    </xf>
    <xf numFmtId="0" fontId="8" fillId="32" borderId="40" xfId="0" applyFont="1" applyFill="1" applyBorder="1" applyAlignment="1" applyProtection="1">
      <alignment horizontal="left" vertical="top" wrapText="1"/>
      <protection locked="0"/>
    </xf>
    <xf numFmtId="0" fontId="8" fillId="32" borderId="40" xfId="0" applyFont="1" applyFill="1" applyBorder="1" applyAlignment="1" applyProtection="1">
      <alignment horizontal="left" vertical="top"/>
      <protection locked="0"/>
    </xf>
    <xf numFmtId="0" fontId="5" fillId="32" borderId="40" xfId="0" applyFont="1" applyFill="1" applyBorder="1" applyAlignment="1" applyProtection="1">
      <alignment horizontal="left" vertical="top" wrapText="1" shrinkToFit="1"/>
      <protection locked="0"/>
    </xf>
    <xf numFmtId="0" fontId="14" fillId="0" borderId="40" xfId="0" applyFont="1" applyBorder="1" applyAlignment="1" applyProtection="1">
      <alignment horizontal="left" vertical="top"/>
      <protection hidden="1"/>
    </xf>
    <xf numFmtId="0" fontId="12" fillId="24" borderId="0" xfId="0" applyFont="1" applyFill="1" applyBorder="1" applyAlignment="1" applyProtection="1">
      <alignment horizontal="left" vertical="top" wrapText="1"/>
      <protection hidden="1"/>
    </xf>
    <xf numFmtId="0" fontId="37" fillId="0" borderId="0" xfId="0" applyFont="1" applyAlignment="1" applyProtection="1">
      <alignment horizontal="left" wrapText="1"/>
      <protection hidden="1"/>
    </xf>
    <xf numFmtId="0" fontId="14" fillId="0" borderId="34" xfId="0" applyFont="1" applyBorder="1" applyAlignment="1" applyProtection="1">
      <alignment horizontal="center" vertical="top" wrapText="1"/>
      <protection hidden="1"/>
    </xf>
    <xf numFmtId="0" fontId="14" fillId="0" borderId="38" xfId="0" applyFont="1" applyBorder="1" applyAlignment="1" applyProtection="1">
      <alignment horizontal="center" vertical="top" wrapText="1"/>
      <protection hidden="1"/>
    </xf>
    <xf numFmtId="0" fontId="14" fillId="0" borderId="41" xfId="0" applyFont="1" applyBorder="1" applyAlignment="1" applyProtection="1">
      <alignment horizontal="center" vertical="top" wrapText="1"/>
      <protection hidden="1"/>
    </xf>
    <xf numFmtId="0" fontId="14" fillId="0" borderId="13" xfId="0" applyFont="1" applyBorder="1" applyAlignment="1" applyProtection="1">
      <alignment horizontal="center" vertical="top" wrapText="1"/>
      <protection hidden="1"/>
    </xf>
    <xf numFmtId="0" fontId="14" fillId="0" borderId="47" xfId="0" applyFont="1" applyBorder="1" applyAlignment="1" applyProtection="1">
      <alignment horizontal="center" vertical="top" wrapText="1"/>
      <protection hidden="1"/>
    </xf>
    <xf numFmtId="0" fontId="12" fillId="24" borderId="0" xfId="0" applyFont="1" applyFill="1" applyAlignment="1" applyProtection="1">
      <alignment vertical="top" wrapText="1"/>
      <protection hidden="1"/>
    </xf>
    <xf numFmtId="0" fontId="5" fillId="32" borderId="17" xfId="0" applyFont="1" applyFill="1" applyBorder="1" applyAlignment="1" applyProtection="1">
      <alignment horizontal="center" vertical="top" wrapText="1"/>
      <protection locked="0"/>
    </xf>
    <xf numFmtId="0" fontId="5" fillId="32" borderId="18" xfId="0" applyFont="1" applyFill="1" applyBorder="1" applyAlignment="1" applyProtection="1">
      <alignment horizontal="center" vertical="top" wrapText="1"/>
      <protection locked="0"/>
    </xf>
    <xf numFmtId="0" fontId="9" fillId="0" borderId="0" xfId="0" applyFont="1" applyAlignment="1" applyProtection="1">
      <alignment vertical="top" wrapText="1"/>
      <protection hidden="1"/>
    </xf>
    <xf numFmtId="0" fontId="6" fillId="0" borderId="40" xfId="0" applyFont="1" applyBorder="1" applyAlignment="1" applyProtection="1">
      <alignment horizontal="left" vertical="top" wrapText="1"/>
      <protection hidden="1"/>
    </xf>
    <xf numFmtId="0" fontId="14" fillId="0" borderId="40" xfId="0" applyFont="1" applyFill="1" applyBorder="1" applyAlignment="1" applyProtection="1">
      <alignment horizontal="left" vertical="top" wrapText="1"/>
      <protection hidden="1"/>
    </xf>
    <xf numFmtId="0" fontId="1" fillId="0" borderId="40" xfId="0" applyFont="1" applyBorder="1" applyAlignment="1" applyProtection="1">
      <alignment horizontal="left" vertical="top" wrapText="1"/>
      <protection hidden="1"/>
    </xf>
    <xf numFmtId="0" fontId="5" fillId="32" borderId="34" xfId="0" applyFont="1" applyFill="1" applyBorder="1" applyAlignment="1" applyProtection="1">
      <alignment horizontal="left" vertical="top" wrapText="1" shrinkToFit="1"/>
      <protection locked="0"/>
    </xf>
    <xf numFmtId="0" fontId="5" fillId="32" borderId="41" xfId="0" applyFont="1" applyFill="1" applyBorder="1" applyAlignment="1" applyProtection="1">
      <alignment horizontal="left" vertical="top" wrapText="1" shrinkToFit="1"/>
      <protection locked="0"/>
    </xf>
    <xf numFmtId="0" fontId="9" fillId="24" borderId="0" xfId="0" applyFont="1" applyFill="1" applyAlignment="1" applyProtection="1">
      <alignment vertical="top" wrapText="1"/>
      <protection hidden="1"/>
    </xf>
    <xf numFmtId="0" fontId="9" fillId="0" borderId="0" xfId="0" applyFont="1" applyAlignment="1" applyProtection="1">
      <alignment horizontal="left" vertical="top" wrapText="1"/>
      <protection hidden="1"/>
    </xf>
    <xf numFmtId="0" fontId="0" fillId="32" borderId="40" xfId="0" applyFill="1" applyBorder="1" applyProtection="1">
      <protection locked="0"/>
    </xf>
    <xf numFmtId="0" fontId="72" fillId="24" borderId="0" xfId="0" applyFont="1" applyFill="1" applyAlignment="1" applyProtection="1">
      <alignment vertical="top" wrapText="1"/>
      <protection hidden="1"/>
    </xf>
    <xf numFmtId="0" fontId="42" fillId="32" borderId="13" xfId="0" applyFont="1" applyFill="1" applyBorder="1" applyAlignment="1" applyProtection="1">
      <alignment horizontal="left" vertical="center" wrapText="1"/>
      <protection locked="0"/>
    </xf>
    <xf numFmtId="0" fontId="42" fillId="32" borderId="47" xfId="0" applyFont="1" applyFill="1" applyBorder="1" applyAlignment="1" applyProtection="1">
      <alignment horizontal="left" vertical="center" wrapText="1"/>
      <protection locked="0"/>
    </xf>
    <xf numFmtId="0" fontId="42" fillId="32" borderId="14" xfId="0" applyFont="1" applyFill="1" applyBorder="1" applyAlignment="1" applyProtection="1">
      <alignment horizontal="left" vertical="center" wrapText="1"/>
      <protection locked="0"/>
    </xf>
    <xf numFmtId="0" fontId="42" fillId="32" borderId="15" xfId="0" applyFont="1" applyFill="1" applyBorder="1" applyAlignment="1" applyProtection="1">
      <alignment horizontal="left" vertical="center" wrapText="1"/>
      <protection locked="0"/>
    </xf>
    <xf numFmtId="0" fontId="42" fillId="32" borderId="0" xfId="0" applyFont="1" applyFill="1" applyBorder="1" applyAlignment="1" applyProtection="1">
      <alignment horizontal="left" vertical="center" wrapText="1"/>
      <protection locked="0"/>
    </xf>
    <xf numFmtId="0" fontId="42" fillId="32" borderId="16" xfId="0" applyFont="1" applyFill="1" applyBorder="1" applyAlignment="1" applyProtection="1">
      <alignment horizontal="left" vertical="center" wrapText="1"/>
      <protection locked="0"/>
    </xf>
    <xf numFmtId="0" fontId="42" fillId="32" borderId="17" xfId="0" applyFont="1" applyFill="1" applyBorder="1" applyAlignment="1" applyProtection="1">
      <alignment horizontal="left" vertical="center" wrapText="1"/>
      <protection locked="0"/>
    </xf>
    <xf numFmtId="0" fontId="42" fillId="32" borderId="48" xfId="0" applyFont="1" applyFill="1" applyBorder="1" applyAlignment="1" applyProtection="1">
      <alignment horizontal="left" vertical="center" wrapText="1"/>
      <protection locked="0"/>
    </xf>
    <xf numFmtId="0" fontId="42" fillId="32" borderId="18" xfId="0" applyFont="1" applyFill="1" applyBorder="1" applyAlignment="1" applyProtection="1">
      <alignment horizontal="left" vertical="center" wrapText="1"/>
      <protection locked="0"/>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24">
    <dxf>
      <fill>
        <patternFill patternType="lightTrellis">
          <bgColor indexed="65"/>
        </patternFill>
      </fill>
    </dxf>
    <dxf>
      <fill>
        <patternFill patternType="lightTrellis">
          <bgColor indexed="65"/>
        </patternFill>
      </fill>
    </dxf>
    <dxf>
      <font>
        <condense val="0"/>
        <extend val="0"/>
        <color indexed="10"/>
      </font>
    </dxf>
    <dxf>
      <fill>
        <patternFill patternType="lightTrellis">
          <bgColor indexed="65"/>
        </patternFill>
      </fill>
    </dxf>
    <dxf>
      <fill>
        <patternFill patternType="lightUp">
          <bgColor indexed="9"/>
        </patternFill>
      </fill>
    </dxf>
    <dxf>
      <fill>
        <patternFill patternType="lightUp">
          <bgColor indexed="9"/>
        </patternFill>
      </fill>
    </dxf>
    <dxf>
      <font>
        <strike val="0"/>
        <condense val="0"/>
        <extend val="0"/>
      </font>
      <fill>
        <patternFill patternType="lightUp">
          <bgColor indexed="9"/>
        </patternFill>
      </fill>
    </dxf>
    <dxf>
      <font>
        <strike/>
        <condense val="0"/>
        <extend val="0"/>
      </font>
    </dxf>
    <dxf>
      <font>
        <strike/>
        <condense val="0"/>
        <extend val="0"/>
      </font>
    </dxf>
    <dxf>
      <font>
        <strike/>
        <condense val="0"/>
        <extend val="0"/>
      </font>
    </dxf>
    <dxf>
      <font>
        <strike/>
        <condense val="0"/>
        <extend val="0"/>
      </font>
    </dxf>
    <dxf>
      <fill>
        <patternFill patternType="lightUp">
          <bgColor indexed="9"/>
        </patternFill>
      </fill>
    </dxf>
    <dxf>
      <font>
        <strike/>
        <condense val="0"/>
        <extend val="0"/>
      </font>
    </dxf>
    <dxf>
      <fill>
        <patternFill patternType="lightUp">
          <bgColor indexed="9"/>
        </patternFill>
      </fill>
    </dxf>
    <dxf>
      <fill>
        <patternFill patternType="lightUp">
          <bgColor indexed="9"/>
        </patternFill>
      </fill>
    </dxf>
    <dxf>
      <font>
        <strike/>
        <condense val="0"/>
        <extend val="0"/>
      </font>
    </dxf>
    <dxf>
      <font>
        <b/>
        <i val="0"/>
        <condense val="0"/>
        <extend val="0"/>
      </font>
    </dxf>
    <dxf>
      <font>
        <strike/>
        <condense val="0"/>
        <extend val="0"/>
      </font>
    </dxf>
    <dxf>
      <fill>
        <patternFill patternType="lightTrellis">
          <bgColor indexed="9"/>
        </patternFill>
      </fill>
    </dxf>
    <dxf>
      <fill>
        <patternFill patternType="lightUp">
          <bgColor indexed="9"/>
        </patternFill>
      </fill>
    </dxf>
    <dxf>
      <fill>
        <patternFill patternType="lightUp">
          <bgColor indexed="9"/>
        </patternFill>
      </fill>
    </dxf>
    <dxf>
      <font>
        <strike/>
        <condense val="0"/>
        <extend val="0"/>
      </font>
    </dxf>
    <dxf>
      <font>
        <strike/>
        <condense val="0"/>
        <extend val="0"/>
      </font>
    </dxf>
    <dxf>
      <fill>
        <patternFill>
          <bgColor indexed="2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fmlaLink="$N$153" lockText="1" noThreeD="1"/>
</file>

<file path=xl/ctrlProps/ctrlProp11.xml><?xml version="1.0" encoding="utf-8"?>
<formControlPr xmlns="http://schemas.microsoft.com/office/spreadsheetml/2009/9/main" objectType="CheckBox" fmlaLink="$O$17" lockText="1" noThreeD="1"/>
</file>

<file path=xl/ctrlProps/ctrlProp12.xml><?xml version="1.0" encoding="utf-8"?>
<formControlPr xmlns="http://schemas.microsoft.com/office/spreadsheetml/2009/9/main" objectType="CheckBox" fmlaLink="$O$18" lockText="1" noThreeD="1"/>
</file>

<file path=xl/ctrlProps/ctrlProp13.xml><?xml version="1.0" encoding="utf-8"?>
<formControlPr xmlns="http://schemas.microsoft.com/office/spreadsheetml/2009/9/main" objectType="CheckBox" fmlaLink="$O$12" lockText="1" noThreeD="1"/>
</file>

<file path=xl/ctrlProps/ctrlProp14.xml><?xml version="1.0" encoding="utf-8"?>
<formControlPr xmlns="http://schemas.microsoft.com/office/spreadsheetml/2009/9/main" objectType="CheckBox" fmlaLink="$O$19" lockText="1" noThreeD="1"/>
</file>

<file path=xl/ctrlProps/ctrlProp15.xml><?xml version="1.0" encoding="utf-8"?>
<formControlPr xmlns="http://schemas.microsoft.com/office/spreadsheetml/2009/9/main" objectType="CheckBox" fmlaLink="$O$32" lockText="1" noThreeD="1"/>
</file>

<file path=xl/ctrlProps/ctrlProp2.xml><?xml version="1.0" encoding="utf-8"?>
<formControlPr xmlns="http://schemas.microsoft.com/office/spreadsheetml/2009/9/main" objectType="Radio" checked="Checked" firstButton="1" fmlaLink="$O$94"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fmlaLink="$O$9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CheckBox" fmlaLink="$N$151" lockText="1" noThreeD="1"/>
</file>

<file path=xl/ctrlProps/ctrlProp9.xml><?xml version="1.0" encoding="utf-8"?>
<formControlPr xmlns="http://schemas.microsoft.com/office/spreadsheetml/2009/9/main" objectType="CheckBox" fmlaLink="$N$15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463826</xdr:colOff>
      <xdr:row>3</xdr:row>
      <xdr:rowOff>46382</xdr:rowOff>
    </xdr:from>
    <xdr:to>
      <xdr:col>7</xdr:col>
      <xdr:colOff>374048</xdr:colOff>
      <xdr:row>9</xdr:row>
      <xdr:rowOff>110297</xdr:rowOff>
    </xdr:to>
    <xdr:pic>
      <xdr:nvPicPr>
        <xdr:cNvPr id="3" name="Picture 2" descr="Environment ag RGB.jpg"/>
        <xdr:cNvPicPr>
          <a:picLocks noChangeAspect="1"/>
        </xdr:cNvPicPr>
      </xdr:nvPicPr>
      <xdr:blipFill>
        <a:blip xmlns:r="http://schemas.openxmlformats.org/officeDocument/2006/relationships" r:embed="rId1" cstate="print"/>
        <a:stretch>
          <a:fillRect/>
        </a:stretch>
      </xdr:blipFill>
      <xdr:spPr>
        <a:xfrm>
          <a:off x="3478696" y="1032012"/>
          <a:ext cx="2361874" cy="10578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0</xdr:colOff>
          <xdr:row>0</xdr:row>
          <xdr:rowOff>0</xdr:rowOff>
        </xdr:from>
        <xdr:to>
          <xdr:col>14</xdr:col>
          <xdr:colOff>0</xdr:colOff>
          <xdr:row>0</xdr:row>
          <xdr:rowOff>0</xdr:rowOff>
        </xdr:to>
        <xdr:sp macro="" textlink="">
          <xdr:nvSpPr>
            <xdr:cNvPr id="4097" name="Button 1" hidden="1">
              <a:extLst>
                <a:ext uri="{63B3BB69-23CF-44E3-9099-C40C66FF867C}">
                  <a14:compatExt spid="_x0000_s4097"/>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is-IS" sz="1000" b="0" i="0" u="none" strike="noStrike" baseline="0">
                  <a:solidFill>
                    <a:srgbClr val="000000"/>
                  </a:solidFill>
                  <a:latin typeface="Arial"/>
                  <a:cs typeface="Arial"/>
                </a:rPr>
                <a:t>Add another Part C</a:t>
              </a:r>
              <a:endParaRPr lang="is-IS"/>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90</xdr:row>
          <xdr:rowOff>0</xdr:rowOff>
        </xdr:from>
        <xdr:to>
          <xdr:col>4</xdr:col>
          <xdr:colOff>9525</xdr:colOff>
          <xdr:row>90</xdr:row>
          <xdr:rowOff>295275</xdr:rowOff>
        </xdr:to>
        <xdr:grpSp>
          <xdr:nvGrpSpPr>
            <xdr:cNvPr id="4186" name="Group 90"/>
            <xdr:cNvGrpSpPr>
              <a:grpSpLocks/>
            </xdr:cNvGrpSpPr>
          </xdr:nvGrpSpPr>
          <xdr:grpSpPr bwMode="auto">
            <a:xfrm>
              <a:off x="285750" y="26117632"/>
              <a:ext cx="1428750" cy="295276"/>
              <a:chOff x="30" y="2474"/>
              <a:chExt cx="150" cy="30"/>
            </a:xfrm>
          </xdr:grpSpPr>
          <xdr:sp macro="" textlink="">
            <xdr:nvSpPr>
              <xdr:cNvPr id="4181" name="Group Box 85" hidden="1">
                <a:extLst>
                  <a:ext uri="{63B3BB69-23CF-44E3-9099-C40C66FF867C}">
                    <a14:compatExt spid="_x0000_s4181"/>
                  </a:ext>
                </a:extLst>
              </xdr:cNvPr>
              <xdr:cNvSpPr/>
            </xdr:nvSpPr>
            <xdr:spPr>
              <a:xfrm>
                <a:off x="30" y="2474"/>
                <a:ext cx="150" cy="30"/>
              </a:xfrm>
              <a:prstGeom prst="rect">
                <a:avLst/>
              </a:prstGeom>
            </xdr:spPr>
          </xdr:sp>
          <xdr:sp macro="" textlink="">
            <xdr:nvSpPr>
              <xdr:cNvPr id="4182" name="Option Button 86" hidden="1">
                <a:extLst>
                  <a:ext uri="{63B3BB69-23CF-44E3-9099-C40C66FF867C}">
                    <a14:compatExt spid="_x0000_s4182"/>
                  </a:ext>
                </a:extLst>
              </xdr:cNvPr>
              <xdr:cNvSpPr/>
            </xdr:nvSpPr>
            <xdr:spPr>
              <a:xfrm>
                <a:off x="35" y="2477"/>
                <a:ext cx="72" cy="23"/>
              </a:xfrm>
              <a:prstGeom prst="rect">
                <a:avLst/>
              </a:prstGeom>
            </xdr:spPr>
            <xdr:txBody>
              <a:bodyPr vertOverflow="clip" wrap="square" lIns="27432" tIns="18288" rIns="0" bIns="18288" anchor="ctr" upright="1"/>
              <a:lstStyle/>
              <a:p>
                <a:pPr algn="l" rtl="0">
                  <a:defRPr sz="1000"/>
                </a:pPr>
                <a:r>
                  <a:rPr lang="is-IS" sz="800" b="0" i="0" u="none" strike="noStrike" baseline="0">
                    <a:solidFill>
                      <a:srgbClr val="000000"/>
                    </a:solidFill>
                    <a:latin typeface="Tahoma"/>
                    <a:ea typeface="Tahoma"/>
                    <a:cs typeface="Tahoma"/>
                  </a:rPr>
                  <a:t>Yes</a:t>
                </a:r>
                <a:endParaRPr lang="is-IS"/>
              </a:p>
            </xdr:txBody>
          </xdr:sp>
          <xdr:sp macro="" textlink="">
            <xdr:nvSpPr>
              <xdr:cNvPr id="4183" name="Option Button 87" hidden="1">
                <a:extLst>
                  <a:ext uri="{63B3BB69-23CF-44E3-9099-C40C66FF867C}">
                    <a14:compatExt spid="_x0000_s4183"/>
                  </a:ext>
                </a:extLst>
              </xdr:cNvPr>
              <xdr:cNvSpPr/>
            </xdr:nvSpPr>
            <xdr:spPr>
              <a:xfrm>
                <a:off x="104" y="2477"/>
                <a:ext cx="72" cy="23"/>
              </a:xfrm>
              <a:prstGeom prst="rect">
                <a:avLst/>
              </a:prstGeom>
            </xdr:spPr>
            <xdr:txBody>
              <a:bodyPr vertOverflow="clip" wrap="square" lIns="27432" tIns="18288" rIns="0" bIns="18288" anchor="ctr" upright="1"/>
              <a:lstStyle/>
              <a:p>
                <a:pPr algn="l" rtl="0">
                  <a:defRPr sz="1000"/>
                </a:pPr>
                <a:r>
                  <a:rPr lang="is-IS" sz="800" b="0" i="0" u="none" strike="noStrike" baseline="0">
                    <a:solidFill>
                      <a:srgbClr val="000000"/>
                    </a:solidFill>
                    <a:latin typeface="Tahoma"/>
                    <a:ea typeface="Tahoma"/>
                    <a:cs typeface="Tahoma"/>
                  </a:rPr>
                  <a:t>No</a:t>
                </a:r>
                <a:endParaRPr lang="is-IS"/>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93</xdr:row>
          <xdr:rowOff>28575</xdr:rowOff>
        </xdr:from>
        <xdr:to>
          <xdr:col>3</xdr:col>
          <xdr:colOff>28575</xdr:colOff>
          <xdr:row>93</xdr:row>
          <xdr:rowOff>295275</xdr:rowOff>
        </xdr:to>
        <xdr:sp macro="" textlink="">
          <xdr:nvSpPr>
            <xdr:cNvPr id="4184" name="Option Button 88" hidden="1">
              <a:extLst>
                <a:ext uri="{63B3BB69-23CF-44E3-9099-C40C66FF867C}">
                  <a14:compatExt spid="_x0000_s41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is-IS" sz="800" b="0" i="0" u="none" strike="noStrike" baseline="0">
                  <a:solidFill>
                    <a:srgbClr val="000000"/>
                  </a:solidFill>
                  <a:latin typeface="Tahoma"/>
                  <a:ea typeface="Tahoma"/>
                  <a:cs typeface="Tahoma"/>
                </a:rPr>
                <a:t>Yes</a:t>
              </a:r>
              <a:endParaRPr lang="is-I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93</xdr:row>
          <xdr:rowOff>28575</xdr:rowOff>
        </xdr:from>
        <xdr:to>
          <xdr:col>3</xdr:col>
          <xdr:colOff>685800</xdr:colOff>
          <xdr:row>93</xdr:row>
          <xdr:rowOff>295275</xdr:rowOff>
        </xdr:to>
        <xdr:sp macro="" textlink="">
          <xdr:nvSpPr>
            <xdr:cNvPr id="4185" name="Option Button 89" hidden="1">
              <a:extLst>
                <a:ext uri="{63B3BB69-23CF-44E3-9099-C40C66FF867C}">
                  <a14:compatExt spid="_x0000_s41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is-IS" sz="800" b="0" i="0" u="none" strike="noStrike" baseline="0">
                  <a:solidFill>
                    <a:srgbClr val="000000"/>
                  </a:solidFill>
                  <a:latin typeface="Tahoma"/>
                  <a:ea typeface="Tahoma"/>
                  <a:cs typeface="Tahoma"/>
                </a:rPr>
                <a:t>No</a:t>
              </a:r>
              <a:endParaRPr lang="is-IS"/>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0</xdr:colOff>
      <xdr:row>19</xdr:row>
      <xdr:rowOff>0</xdr:rowOff>
    </xdr:from>
    <xdr:to>
      <xdr:col>10</xdr:col>
      <xdr:colOff>666750</xdr:colOff>
      <xdr:row>19</xdr:row>
      <xdr:rowOff>0</xdr:rowOff>
    </xdr:to>
    <xdr:sp macro="" textlink="">
      <xdr:nvSpPr>
        <xdr:cNvPr id="21509" name="Text Box 5"/>
        <xdr:cNvSpPr txBox="1">
          <a:spLocks noChangeArrowheads="1"/>
        </xdr:cNvSpPr>
      </xdr:nvSpPr>
      <xdr:spPr bwMode="auto">
        <a:xfrm>
          <a:off x="276225" y="4171950"/>
          <a:ext cx="74485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Actual fuel consumption for each flight = Amount of fuel remaining in aircraft tanks at engines shut down after the previous flight + Fuel uplift for the flight - Amount of fuel contained in tanks at engines shut down after the flight</a:t>
          </a:r>
        </a:p>
      </xdr:txBody>
    </xdr:sp>
    <xdr:clientData/>
  </xdr:twoCellAnchor>
  <mc:AlternateContent xmlns:mc="http://schemas.openxmlformats.org/markup-compatibility/2006">
    <mc:Choice xmlns:a14="http://schemas.microsoft.com/office/drawing/2010/main" Requires="a14">
      <xdr:twoCellAnchor>
        <xdr:from>
          <xdr:col>6</xdr:col>
          <xdr:colOff>0</xdr:colOff>
          <xdr:row>169</xdr:row>
          <xdr:rowOff>0</xdr:rowOff>
        </xdr:from>
        <xdr:to>
          <xdr:col>6</xdr:col>
          <xdr:colOff>0</xdr:colOff>
          <xdr:row>169</xdr:row>
          <xdr:rowOff>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is-IS" sz="1000" b="0" i="0" u="none" strike="noStrike" baseline="0">
                  <a:solidFill>
                    <a:srgbClr val="000000"/>
                  </a:solidFill>
                  <a:latin typeface="Arial"/>
                  <a:cs typeface="Arial"/>
                </a:rPr>
                <a:t>Add another Part C</a:t>
              </a:r>
              <a:endParaRPr lang="is-IS"/>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149</xdr:row>
          <xdr:rowOff>333375</xdr:rowOff>
        </xdr:from>
        <xdr:to>
          <xdr:col>6</xdr:col>
          <xdr:colOff>542925</xdr:colOff>
          <xdr:row>151</xdr:row>
          <xdr:rowOff>28575</xdr:rowOff>
        </xdr:to>
        <xdr:sp macro="" textlink="">
          <xdr:nvSpPr>
            <xdr:cNvPr id="21506" name="Check Box 2" hidden="1">
              <a:extLst>
                <a:ext uri="{63B3BB69-23CF-44E3-9099-C40C66FF867C}">
                  <a14:compatExt spid="_x0000_s215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is-IS" sz="800" b="0" i="0" u="none" strike="noStrike" baseline="0">
                  <a:solidFill>
                    <a:srgbClr val="000000"/>
                  </a:solidFill>
                  <a:latin typeface="Tahoma"/>
                  <a:ea typeface="Tahoma"/>
                  <a:cs typeface="Tahoma"/>
                </a:rPr>
                <a:t>Yes</a:t>
              </a:r>
              <a:endParaRPr lang="is-I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150</xdr:row>
          <xdr:rowOff>133350</xdr:rowOff>
        </xdr:from>
        <xdr:to>
          <xdr:col>6</xdr:col>
          <xdr:colOff>542925</xdr:colOff>
          <xdr:row>152</xdr:row>
          <xdr:rowOff>28575</xdr:rowOff>
        </xdr:to>
        <xdr:sp macro="" textlink="">
          <xdr:nvSpPr>
            <xdr:cNvPr id="21507" name="Check Box 3" hidden="1">
              <a:extLst>
                <a:ext uri="{63B3BB69-23CF-44E3-9099-C40C66FF867C}">
                  <a14:compatExt spid="_x0000_s215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is-IS" sz="800" b="0" i="0" u="none" strike="noStrike" baseline="0">
                  <a:solidFill>
                    <a:srgbClr val="000000"/>
                  </a:solidFill>
                  <a:latin typeface="Tahoma"/>
                  <a:ea typeface="Tahoma"/>
                  <a:cs typeface="Tahoma"/>
                </a:rPr>
                <a:t>yes</a:t>
              </a:r>
              <a:endParaRPr lang="is-I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151</xdr:row>
          <xdr:rowOff>133350</xdr:rowOff>
        </xdr:from>
        <xdr:to>
          <xdr:col>6</xdr:col>
          <xdr:colOff>542925</xdr:colOff>
          <xdr:row>153</xdr:row>
          <xdr:rowOff>19050</xdr:rowOff>
        </xdr:to>
        <xdr:sp macro="" textlink="">
          <xdr:nvSpPr>
            <xdr:cNvPr id="21508" name="Check Box 4" hidden="1">
              <a:extLst>
                <a:ext uri="{63B3BB69-23CF-44E3-9099-C40C66FF867C}">
                  <a14:compatExt spid="_x0000_s215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is-IS" sz="800" b="0" i="0" u="none" strike="noStrike" baseline="0">
                  <a:solidFill>
                    <a:srgbClr val="000000"/>
                  </a:solidFill>
                  <a:latin typeface="Tahoma"/>
                  <a:ea typeface="Tahoma"/>
                  <a:cs typeface="Tahoma"/>
                </a:rPr>
                <a:t>Yes</a:t>
              </a:r>
              <a:endParaRPr lang="is-IS"/>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209550</xdr:colOff>
          <xdr:row>15</xdr:row>
          <xdr:rowOff>295275</xdr:rowOff>
        </xdr:from>
        <xdr:to>
          <xdr:col>7</xdr:col>
          <xdr:colOff>514350</xdr:colOff>
          <xdr:row>17</xdr:row>
          <xdr:rowOff>19050</xdr:rowOff>
        </xdr:to>
        <xdr:sp macro="" textlink="">
          <xdr:nvSpPr>
            <xdr:cNvPr id="22529" name="Check Box 1" hidden="1">
              <a:extLst>
                <a:ext uri="{63B3BB69-23CF-44E3-9099-C40C66FF867C}">
                  <a14:compatExt spid="_x0000_s22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16</xdr:row>
          <xdr:rowOff>123825</xdr:rowOff>
        </xdr:from>
        <xdr:to>
          <xdr:col>7</xdr:col>
          <xdr:colOff>514350</xdr:colOff>
          <xdr:row>18</xdr:row>
          <xdr:rowOff>19050</xdr:rowOff>
        </xdr:to>
        <xdr:sp macro="" textlink="">
          <xdr:nvSpPr>
            <xdr:cNvPr id="22530" name="Check Box 2" hidden="1">
              <a:extLst>
                <a:ext uri="{63B3BB69-23CF-44E3-9099-C40C66FF867C}">
                  <a14:compatExt spid="_x0000_s225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xdr:row>
          <xdr:rowOff>38100</xdr:rowOff>
        </xdr:from>
        <xdr:to>
          <xdr:col>3</xdr:col>
          <xdr:colOff>95250</xdr:colOff>
          <xdr:row>12</xdr:row>
          <xdr:rowOff>95250</xdr:rowOff>
        </xdr:to>
        <xdr:sp macro="" textlink="">
          <xdr:nvSpPr>
            <xdr:cNvPr id="22531" name="Check Box 3" hidden="1">
              <a:extLst>
                <a:ext uri="{63B3BB69-23CF-44E3-9099-C40C66FF867C}">
                  <a14:compatExt spid="_x0000_s225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is-IS" sz="800" b="0" i="0" u="none" strike="noStrike" baseline="0">
                  <a:solidFill>
                    <a:srgbClr val="000000"/>
                  </a:solidFill>
                  <a:latin typeface="Tahoma"/>
                  <a:ea typeface="Tahoma"/>
                  <a:cs typeface="Tahoma"/>
                </a:rPr>
                <a:t>Yes</a:t>
              </a:r>
              <a:endParaRPr lang="is-I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17</xdr:row>
          <xdr:rowOff>133350</xdr:rowOff>
        </xdr:from>
        <xdr:to>
          <xdr:col>7</xdr:col>
          <xdr:colOff>514350</xdr:colOff>
          <xdr:row>19</xdr:row>
          <xdr:rowOff>28575</xdr:rowOff>
        </xdr:to>
        <xdr:sp macro="" textlink="">
          <xdr:nvSpPr>
            <xdr:cNvPr id="22532" name="Check Box 4" hidden="1">
              <a:extLst>
                <a:ext uri="{63B3BB69-23CF-44E3-9099-C40C66FF867C}">
                  <a14:compatExt spid="_x0000_s225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38100</xdr:rowOff>
        </xdr:from>
        <xdr:to>
          <xdr:col>3</xdr:col>
          <xdr:colOff>95250</xdr:colOff>
          <xdr:row>32</xdr:row>
          <xdr:rowOff>95250</xdr:rowOff>
        </xdr:to>
        <xdr:sp macro="" textlink="">
          <xdr:nvSpPr>
            <xdr:cNvPr id="22533" name="Check Box 5" hidden="1">
              <a:extLst>
                <a:ext uri="{63B3BB69-23CF-44E3-9099-C40C66FF867C}">
                  <a14:compatExt spid="_x0000_s225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is-IS" sz="800" b="0" i="0" u="none" strike="noStrike" baseline="0">
                  <a:solidFill>
                    <a:srgbClr val="000000"/>
                  </a:solidFill>
                  <a:latin typeface="Tahoma"/>
                  <a:ea typeface="Tahoma"/>
                  <a:cs typeface="Tahoma"/>
                </a:rPr>
                <a:t>Yes</a:t>
              </a:r>
              <a:endParaRPr lang="is-IS"/>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Em-260\20000%20PROJECTS\20864%20Aviation%20in%20EU%20ETS\D%20Design\Task%202%20-%20Baseline%20Verification\Technical%20Report\2008-03-10%20Draft%20report%20(after%20technical%20review\ets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pueya\Local%20Settings\Temp\Projects\Em-260\20000%20PROJECTS\20864%20Aviation%20in%20EU%20ETS\D%20Design\Task%203%20-%20Emissions%20MRV%20guidance\Technical%20report\fo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orm ETS 7 Part A"/>
      <sheetName val="Internal Use Only"/>
      <sheetName val="Sheet1"/>
      <sheetName val="Part B Combustion (1)"/>
      <sheetName val="Part B Combustion (2)"/>
      <sheetName val="Part B Combustion (3)"/>
      <sheetName val="Part B Combustion (4)"/>
      <sheetName val="Part B Combustion (5)"/>
      <sheetName val="Part C Processes (1)"/>
      <sheetName val="Part C Processes (2)"/>
      <sheetName val="Part C Processes (3)"/>
      <sheetName val="Part C Processes (4)"/>
      <sheetName val="Part C Processes (5)"/>
      <sheetName val="Part D Supplementary"/>
      <sheetName val="Annex I"/>
      <sheetName val="Annex II"/>
      <sheetName val="Verifier Opinion Statement "/>
      <sheetName val="Verifier Annex 1"/>
      <sheetName val="Verifier Annex 2"/>
      <sheetName val="Verifier Annex 3"/>
      <sheetName val="ets7"/>
    </sheetNames>
    <definedNames>
      <definedName name="ShowProcSheet"/>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ing req'mts"/>
      <sheetName val="Guidance"/>
      <sheetName val="Table 1"/>
      <sheetName val="Internal Use Only"/>
      <sheetName val="DeterminationTracking"/>
      <sheetName val="Introduction"/>
      <sheetName val="Form ETS 7 Part A"/>
      <sheetName val="Sheet1"/>
      <sheetName val="Part B Combustion (1)"/>
      <sheetName val="Part B Combustion (2)"/>
      <sheetName val="Part B Combustion (3)"/>
      <sheetName val="Part B Combustion (4)"/>
      <sheetName val="Part B Combustion (5)"/>
      <sheetName val="Part C Processes (1)"/>
      <sheetName val="Part C Processes (2)"/>
      <sheetName val="Part C Processes (3)"/>
      <sheetName val="Part C Processes (4)"/>
      <sheetName val="Part C Processes (5)"/>
      <sheetName val="Part D Supplementary"/>
      <sheetName val="Annex I"/>
      <sheetName val="Annex II"/>
      <sheetName val="Verifier Opinion Statement "/>
      <sheetName val="Verifier Annex 1"/>
      <sheetName val="Verifier Annex 2"/>
      <sheetName val="Verifier Annex 3"/>
      <sheetName val="ets7"/>
      <sheetName val="for"/>
    </sheetNames>
    <definedNames>
      <definedName name="ShowProcSheet"/>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environment/climat/aviation_en.htm" TargetMode="External"/><Relationship Id="rId7" Type="http://schemas.openxmlformats.org/officeDocument/2006/relationships/printerSettings" Target="../printerSettings/printerSettings2.bin"/><Relationship Id="rId2" Type="http://schemas.openxmlformats.org/officeDocument/2006/relationships/hyperlink" Target="http://ec.europa.eu/environment/climat/emission/index_en.htm" TargetMode="External"/><Relationship Id="rId1" Type="http://schemas.openxmlformats.org/officeDocument/2006/relationships/hyperlink" Target="http://eur-lex.europa.eu/en/index.htm" TargetMode="External"/><Relationship Id="rId6" Type="http://schemas.openxmlformats.org/officeDocument/2006/relationships/hyperlink" Target="http://www.ust.is/the-environment-agency-of-iceland/eu-ets/aviation/" TargetMode="External"/><Relationship Id="rId5" Type="http://schemas.openxmlformats.org/officeDocument/2006/relationships/hyperlink" Target="mailto:ets-aviation@ust.is" TargetMode="External"/><Relationship Id="rId4" Type="http://schemas.openxmlformats.org/officeDocument/2006/relationships/hyperlink" Target="http://ec.europa.eu/environment/climat/emission/mrg_en.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63"/>
  <sheetViews>
    <sheetView showGridLines="0" topLeftCell="A25" zoomScale="115" zoomScaleNormal="115" workbookViewId="0">
      <selection activeCell="B33" sqref="B33:H34"/>
    </sheetView>
  </sheetViews>
  <sheetFormatPr defaultRowHeight="12.75" x14ac:dyDescent="0.2"/>
  <cols>
    <col min="1" max="1" width="9.140625" style="14"/>
    <col min="2" max="2" width="24.28515625" style="14" customWidth="1"/>
    <col min="3" max="3" width="11.7109375" style="14" customWidth="1"/>
    <col min="4" max="8" width="9.140625" style="14"/>
    <col min="9" max="10" width="9.140625" style="29"/>
    <col min="11" max="16384" width="9.140625" style="14"/>
  </cols>
  <sheetData>
    <row r="1" spans="1:10" ht="35.25" customHeight="1" x14ac:dyDescent="0.4">
      <c r="B1" s="53" t="s">
        <v>208</v>
      </c>
    </row>
    <row r="2" spans="1:10" x14ac:dyDescent="0.2">
      <c r="B2" s="54"/>
    </row>
    <row r="3" spans="1:10" ht="29.25" customHeight="1" x14ac:dyDescent="0.2">
      <c r="B3" s="5" t="s">
        <v>648</v>
      </c>
      <c r="C3" s="5"/>
      <c r="D3" s="5"/>
      <c r="E3"/>
      <c r="F3" s="5"/>
      <c r="G3" s="5"/>
      <c r="H3" s="5"/>
      <c r="I3" s="266"/>
      <c r="J3" s="266"/>
    </row>
    <row r="4" spans="1:10" x14ac:dyDescent="0.2">
      <c r="A4" s="55">
        <v>0</v>
      </c>
      <c r="B4" s="304" t="s">
        <v>649</v>
      </c>
      <c r="C4" s="305"/>
    </row>
    <row r="5" spans="1:10" x14ac:dyDescent="0.2">
      <c r="A5" s="55">
        <v>1</v>
      </c>
      <c r="B5" s="304" t="s">
        <v>650</v>
      </c>
      <c r="C5" s="305"/>
    </row>
    <row r="6" spans="1:10" x14ac:dyDescent="0.2">
      <c r="A6" s="55">
        <v>2</v>
      </c>
      <c r="B6" s="304" t="s">
        <v>651</v>
      </c>
      <c r="C6" s="304"/>
    </row>
    <row r="7" spans="1:10" x14ac:dyDescent="0.2">
      <c r="A7" s="55">
        <v>3</v>
      </c>
      <c r="B7" s="304" t="s">
        <v>199</v>
      </c>
      <c r="C7" s="304"/>
    </row>
    <row r="8" spans="1:10" x14ac:dyDescent="0.2">
      <c r="A8" s="55">
        <v>4</v>
      </c>
      <c r="B8" s="304" t="s">
        <v>529</v>
      </c>
      <c r="C8" s="304"/>
    </row>
    <row r="9" spans="1:10" x14ac:dyDescent="0.2">
      <c r="A9" s="55">
        <v>5</v>
      </c>
      <c r="B9" s="299" t="s">
        <v>214</v>
      </c>
      <c r="C9" s="300"/>
      <c r="D9" s="90"/>
      <c r="E9" s="90"/>
    </row>
    <row r="10" spans="1:10" ht="15.75" x14ac:dyDescent="0.25">
      <c r="A10" s="55">
        <v>6</v>
      </c>
      <c r="B10" s="299" t="s">
        <v>209</v>
      </c>
      <c r="C10" s="300"/>
      <c r="D10" s="90"/>
      <c r="E10" s="303"/>
      <c r="F10" s="303"/>
      <c r="G10" s="303"/>
      <c r="H10" s="303"/>
    </row>
    <row r="11" spans="1:10" x14ac:dyDescent="0.2">
      <c r="A11" s="55">
        <v>7</v>
      </c>
      <c r="B11" s="299" t="s">
        <v>210</v>
      </c>
      <c r="C11" s="300"/>
      <c r="D11" s="90"/>
      <c r="E11" s="90"/>
    </row>
    <row r="12" spans="1:10" x14ac:dyDescent="0.2">
      <c r="A12" s="55">
        <v>8</v>
      </c>
      <c r="B12" s="299" t="s">
        <v>211</v>
      </c>
      <c r="C12" s="300"/>
      <c r="D12" s="90"/>
      <c r="E12" s="90"/>
    </row>
    <row r="13" spans="1:10" x14ac:dyDescent="0.2">
      <c r="A13" s="55">
        <v>9</v>
      </c>
      <c r="B13" s="299" t="s">
        <v>212</v>
      </c>
      <c r="C13" s="300"/>
      <c r="D13" s="90"/>
      <c r="E13" s="90"/>
    </row>
    <row r="14" spans="1:10" x14ac:dyDescent="0.2">
      <c r="A14" s="55">
        <v>10</v>
      </c>
      <c r="B14" s="299" t="s">
        <v>213</v>
      </c>
      <c r="C14" s="300"/>
      <c r="D14" s="90"/>
      <c r="E14" s="90"/>
    </row>
    <row r="15" spans="1:10" x14ac:dyDescent="0.2">
      <c r="A15" s="55">
        <v>11</v>
      </c>
      <c r="B15" s="304" t="s">
        <v>628</v>
      </c>
      <c r="C15" s="304"/>
    </row>
    <row r="16" spans="1:10" x14ac:dyDescent="0.2">
      <c r="A16" s="55">
        <v>12</v>
      </c>
      <c r="B16" s="307" t="s">
        <v>643</v>
      </c>
      <c r="C16" s="305"/>
    </row>
    <row r="17" spans="1:7" x14ac:dyDescent="0.2">
      <c r="A17" s="55">
        <v>13</v>
      </c>
      <c r="B17" s="304" t="s">
        <v>633</v>
      </c>
      <c r="C17" s="305"/>
    </row>
    <row r="18" spans="1:7" x14ac:dyDescent="0.2">
      <c r="A18" s="55">
        <v>14</v>
      </c>
      <c r="B18" s="304" t="s">
        <v>528</v>
      </c>
      <c r="C18" s="304"/>
    </row>
    <row r="19" spans="1:7" x14ac:dyDescent="0.2">
      <c r="A19" s="55"/>
    </row>
    <row r="20" spans="1:7" x14ac:dyDescent="0.2">
      <c r="A20" s="55"/>
    </row>
    <row r="21" spans="1:7" ht="13.5" thickBot="1" x14ac:dyDescent="0.25">
      <c r="A21" s="55"/>
      <c r="B21" s="23" t="s">
        <v>877</v>
      </c>
    </row>
    <row r="22" spans="1:7" x14ac:dyDescent="0.2">
      <c r="B22" s="56" t="s">
        <v>873</v>
      </c>
      <c r="C22" s="57" t="str">
        <f>'Version documentation'!B4</f>
        <v>European Commission</v>
      </c>
      <c r="D22" s="64"/>
      <c r="E22" s="64"/>
      <c r="F22" s="58"/>
    </row>
    <row r="23" spans="1:7" x14ac:dyDescent="0.2">
      <c r="B23" s="59" t="s">
        <v>876</v>
      </c>
      <c r="C23" s="60">
        <f>'Version documentation'!B3</f>
        <v>39952</v>
      </c>
      <c r="D23" s="65"/>
      <c r="E23" s="65"/>
      <c r="F23" s="61"/>
    </row>
    <row r="24" spans="1:7" x14ac:dyDescent="0.2">
      <c r="B24" s="59" t="s">
        <v>874</v>
      </c>
      <c r="C24" s="62" t="str">
        <f>'Version documentation'!B5</f>
        <v>English</v>
      </c>
      <c r="D24" s="65"/>
      <c r="E24" s="65"/>
      <c r="F24" s="61"/>
    </row>
    <row r="25" spans="1:7" x14ac:dyDescent="0.2">
      <c r="B25" s="59" t="s">
        <v>875</v>
      </c>
      <c r="C25" s="62" t="str">
        <f>'Version documentation'!C3</f>
        <v>MP AEm_COM_en_190509.xls</v>
      </c>
      <c r="D25" s="65"/>
      <c r="E25" s="65"/>
      <c r="F25" s="61"/>
    </row>
    <row r="26" spans="1:7" x14ac:dyDescent="0.2">
      <c r="B26" s="29"/>
      <c r="C26" s="306" t="s">
        <v>882</v>
      </c>
      <c r="D26" s="306"/>
      <c r="E26" s="306"/>
      <c r="F26" s="306"/>
    </row>
    <row r="28" spans="1:7" ht="13.5" thickBot="1" x14ac:dyDescent="0.25">
      <c r="B28" s="23" t="s">
        <v>878</v>
      </c>
    </row>
    <row r="29" spans="1:7" x14ac:dyDescent="0.2">
      <c r="B29" s="14" t="s">
        <v>879</v>
      </c>
      <c r="D29" s="148"/>
      <c r="E29" s="64"/>
      <c r="F29" s="64"/>
      <c r="G29" s="58"/>
    </row>
    <row r="30" spans="1:7" x14ac:dyDescent="0.2">
      <c r="B30" s="14" t="s">
        <v>880</v>
      </c>
      <c r="D30" s="147"/>
      <c r="E30" s="65"/>
      <c r="F30" s="65"/>
      <c r="G30" s="61"/>
    </row>
    <row r="31" spans="1:7" ht="13.5" thickBot="1" x14ac:dyDescent="0.25">
      <c r="B31" s="14" t="s">
        <v>519</v>
      </c>
      <c r="D31" s="146" t="str">
        <f>IF(ISBLANK('Identification and description'!H13),"",'Identification and description'!H13)</f>
        <v>New monitoring plan</v>
      </c>
      <c r="E31" s="66"/>
      <c r="F31" s="66"/>
      <c r="G31" s="63"/>
    </row>
    <row r="33" spans="2:10" x14ac:dyDescent="0.2">
      <c r="B33" s="301" t="s">
        <v>904</v>
      </c>
      <c r="C33" s="302"/>
      <c r="D33" s="302"/>
      <c r="E33" s="302"/>
      <c r="F33" s="302"/>
      <c r="G33" s="302"/>
      <c r="H33" s="302"/>
    </row>
    <row r="34" spans="2:10" ht="30" customHeight="1" x14ac:dyDescent="0.2">
      <c r="B34" s="302"/>
      <c r="C34" s="302"/>
      <c r="D34" s="302"/>
      <c r="E34" s="302"/>
      <c r="F34" s="302"/>
      <c r="G34" s="302"/>
      <c r="H34" s="302"/>
    </row>
    <row r="36" spans="2:10" x14ac:dyDescent="0.2">
      <c r="B36" s="313" t="s">
        <v>901</v>
      </c>
      <c r="C36" s="314"/>
      <c r="D36" s="314"/>
      <c r="E36" s="314"/>
      <c r="F36" s="314"/>
      <c r="G36" s="314"/>
      <c r="H36" s="315"/>
      <c r="I36" s="267"/>
      <c r="J36" s="267"/>
    </row>
    <row r="37" spans="2:10" ht="42" customHeight="1" x14ac:dyDescent="0.2">
      <c r="B37" s="316" t="s">
        <v>51</v>
      </c>
      <c r="C37" s="317"/>
      <c r="D37" s="317"/>
      <c r="E37" s="317"/>
      <c r="F37" s="317"/>
      <c r="G37" s="317"/>
      <c r="H37" s="318"/>
      <c r="I37" s="268"/>
      <c r="J37" s="268"/>
    </row>
    <row r="38" spans="2:10" ht="29.25" customHeight="1" x14ac:dyDescent="0.2">
      <c r="B38" s="316" t="s">
        <v>902</v>
      </c>
      <c r="C38" s="317"/>
      <c r="D38" s="317"/>
      <c r="E38" s="317"/>
      <c r="F38" s="317"/>
      <c r="G38" s="317"/>
      <c r="H38" s="318"/>
      <c r="I38" s="268"/>
      <c r="J38" s="268"/>
    </row>
    <row r="39" spans="2:10" ht="26.25" customHeight="1" x14ac:dyDescent="0.2">
      <c r="B39" s="319" t="s">
        <v>912</v>
      </c>
      <c r="C39" s="320"/>
      <c r="D39" s="320"/>
      <c r="E39" s="320"/>
      <c r="F39" s="320"/>
      <c r="G39" s="320"/>
      <c r="H39" s="321"/>
      <c r="I39" s="269"/>
      <c r="J39" s="269"/>
    </row>
    <row r="40" spans="2:10" ht="30" customHeight="1" x14ac:dyDescent="0.2">
      <c r="B40" s="274" t="s">
        <v>897</v>
      </c>
      <c r="C40" s="275"/>
      <c r="D40" s="275"/>
      <c r="E40" s="275"/>
      <c r="F40" s="275"/>
      <c r="G40" s="275"/>
      <c r="H40" s="276"/>
      <c r="I40" s="270"/>
      <c r="J40" s="270"/>
    </row>
    <row r="41" spans="2:10" ht="21" customHeight="1" x14ac:dyDescent="0.2">
      <c r="B41" s="274" t="s">
        <v>898</v>
      </c>
      <c r="C41" s="312"/>
      <c r="D41" s="312"/>
      <c r="E41" s="312"/>
      <c r="F41" s="312"/>
      <c r="G41" s="312"/>
      <c r="H41" s="276"/>
      <c r="I41" s="264"/>
      <c r="J41" s="264"/>
    </row>
    <row r="42" spans="2:10" x14ac:dyDescent="0.2">
      <c r="B42" s="274"/>
      <c r="C42" s="277"/>
      <c r="D42" s="277"/>
      <c r="E42" s="277"/>
      <c r="F42" s="277"/>
      <c r="G42" s="277"/>
      <c r="H42" s="276"/>
      <c r="I42" s="265"/>
      <c r="J42" s="265"/>
    </row>
    <row r="43" spans="2:10" ht="12.75" customHeight="1" x14ac:dyDescent="0.2">
      <c r="B43" s="274" t="s">
        <v>899</v>
      </c>
      <c r="C43" s="312"/>
      <c r="D43" s="312"/>
      <c r="E43" s="312"/>
      <c r="F43" s="312"/>
      <c r="G43" s="312"/>
      <c r="H43" s="276"/>
      <c r="I43" s="265"/>
      <c r="J43" s="265"/>
    </row>
    <row r="44" spans="2:10" x14ac:dyDescent="0.2">
      <c r="B44" s="278"/>
      <c r="C44" s="279"/>
      <c r="D44" s="279"/>
      <c r="E44" s="279"/>
      <c r="F44" s="279"/>
      <c r="G44" s="279"/>
      <c r="H44" s="280"/>
      <c r="I44" s="265"/>
      <c r="J44" s="265"/>
    </row>
    <row r="45" spans="2:10" x14ac:dyDescent="0.2">
      <c r="B45" s="281" t="s">
        <v>138</v>
      </c>
      <c r="C45" s="282"/>
      <c r="D45" s="282"/>
      <c r="E45" s="282"/>
      <c r="F45" s="282"/>
      <c r="G45" s="282"/>
      <c r="H45" s="283"/>
      <c r="I45" s="265"/>
      <c r="J45" s="265"/>
    </row>
    <row r="46" spans="2:10" x14ac:dyDescent="0.2">
      <c r="B46" s="274"/>
      <c r="C46" s="277"/>
      <c r="D46" s="284"/>
      <c r="E46" s="284"/>
      <c r="F46" s="284"/>
      <c r="G46" s="284"/>
      <c r="H46" s="285"/>
      <c r="I46" s="265"/>
      <c r="J46" s="265"/>
    </row>
    <row r="47" spans="2:10" x14ac:dyDescent="0.2">
      <c r="B47" s="309" t="s">
        <v>900</v>
      </c>
      <c r="C47" s="310"/>
      <c r="D47" s="310"/>
      <c r="E47" s="310"/>
      <c r="F47" s="310"/>
      <c r="G47" s="310"/>
      <c r="H47" s="311"/>
      <c r="I47" s="265"/>
      <c r="J47" s="265"/>
    </row>
    <row r="48" spans="2:10" x14ac:dyDescent="0.2">
      <c r="B48" s="286"/>
      <c r="C48" s="287"/>
      <c r="D48" s="288"/>
      <c r="E48" s="288"/>
      <c r="F48" s="288"/>
      <c r="G48" s="289"/>
      <c r="H48" s="290"/>
      <c r="I48" s="265"/>
      <c r="J48" s="265"/>
    </row>
    <row r="49" spans="1:10" x14ac:dyDescent="0.2">
      <c r="B49" s="286"/>
      <c r="C49" s="291"/>
      <c r="D49" s="292"/>
      <c r="E49" s="292"/>
      <c r="F49" s="292"/>
      <c r="G49" s="293"/>
      <c r="H49" s="290"/>
      <c r="I49" s="265"/>
      <c r="J49" s="265"/>
    </row>
    <row r="50" spans="1:10" x14ac:dyDescent="0.2">
      <c r="B50" s="294"/>
      <c r="C50" s="292"/>
      <c r="D50" s="292"/>
      <c r="E50" s="292"/>
      <c r="F50" s="292"/>
      <c r="G50" s="295"/>
      <c r="H50" s="293"/>
      <c r="I50" s="265"/>
      <c r="J50" s="265"/>
    </row>
    <row r="51" spans="1:10" x14ac:dyDescent="0.2">
      <c r="A51" s="29"/>
      <c r="B51" s="273"/>
      <c r="C51" s="272"/>
      <c r="D51" s="272"/>
      <c r="E51" s="272"/>
      <c r="F51" s="272"/>
      <c r="G51" s="29"/>
      <c r="H51" s="29"/>
      <c r="I51" s="265"/>
      <c r="J51" s="265"/>
    </row>
    <row r="52" spans="1:10" ht="15.75" x14ac:dyDescent="0.25">
      <c r="A52" s="29"/>
      <c r="B52" s="322"/>
      <c r="C52" s="322"/>
      <c r="D52" s="322"/>
      <c r="E52" s="322"/>
      <c r="F52" s="322"/>
      <c r="G52" s="322"/>
      <c r="H52" s="322"/>
      <c r="I52" s="265"/>
      <c r="J52" s="265"/>
    </row>
    <row r="53" spans="1:10" x14ac:dyDescent="0.2">
      <c r="A53" s="29"/>
      <c r="B53" s="308"/>
      <c r="C53" s="308"/>
      <c r="D53" s="308"/>
      <c r="E53" s="308"/>
      <c r="F53" s="308"/>
      <c r="G53" s="308"/>
      <c r="H53" s="308"/>
      <c r="I53" s="265"/>
      <c r="J53" s="265"/>
    </row>
    <row r="54" spans="1:10" ht="37.5" customHeight="1" x14ac:dyDescent="0.2">
      <c r="A54" s="29"/>
      <c r="B54" s="308"/>
      <c r="C54" s="308"/>
      <c r="D54" s="308"/>
      <c r="E54" s="308"/>
      <c r="F54" s="308"/>
      <c r="G54" s="308"/>
      <c r="H54" s="308"/>
      <c r="I54" s="265"/>
      <c r="J54" s="265"/>
    </row>
    <row r="55" spans="1:10" x14ac:dyDescent="0.2">
      <c r="A55" s="29"/>
      <c r="B55" s="273"/>
      <c r="C55" s="272"/>
      <c r="D55" s="272"/>
      <c r="E55" s="272"/>
      <c r="F55" s="272"/>
      <c r="G55" s="29"/>
      <c r="H55" s="29"/>
      <c r="I55" s="265"/>
      <c r="J55" s="265"/>
    </row>
    <row r="56" spans="1:10" x14ac:dyDescent="0.2">
      <c r="A56" s="29"/>
      <c r="B56" s="273"/>
      <c r="C56" s="272"/>
      <c r="D56" s="272"/>
      <c r="E56" s="272"/>
      <c r="F56" s="272"/>
      <c r="G56" s="29"/>
      <c r="H56" s="29"/>
      <c r="I56" s="265"/>
      <c r="J56" s="265"/>
    </row>
    <row r="57" spans="1:10" x14ac:dyDescent="0.2">
      <c r="A57" s="29"/>
      <c r="B57" s="264"/>
      <c r="C57" s="264"/>
      <c r="D57" s="264"/>
      <c r="E57" s="264"/>
      <c r="F57" s="264"/>
      <c r="G57" s="264"/>
      <c r="H57" s="264"/>
      <c r="I57" s="265"/>
      <c r="J57" s="265"/>
    </row>
    <row r="58" spans="1:10" x14ac:dyDescent="0.2">
      <c r="A58" s="29"/>
      <c r="B58" s="264"/>
      <c r="C58" s="264"/>
      <c r="D58" s="264"/>
      <c r="E58" s="264"/>
      <c r="F58" s="264"/>
      <c r="G58" s="264"/>
      <c r="H58" s="264"/>
      <c r="I58" s="265"/>
      <c r="J58" s="265"/>
    </row>
    <row r="59" spans="1:10" x14ac:dyDescent="0.2">
      <c r="A59" s="29"/>
      <c r="B59" s="264"/>
      <c r="C59" s="264"/>
      <c r="D59" s="264"/>
      <c r="E59" s="264"/>
      <c r="F59" s="264"/>
      <c r="G59" s="264"/>
      <c r="H59" s="264"/>
      <c r="I59" s="265"/>
      <c r="J59" s="265"/>
    </row>
    <row r="60" spans="1:10" x14ac:dyDescent="0.2">
      <c r="A60" s="77"/>
      <c r="B60" s="264"/>
      <c r="C60" s="264"/>
      <c r="D60" s="264"/>
      <c r="E60" s="264"/>
      <c r="F60" s="264"/>
      <c r="G60" s="264"/>
      <c r="H60" s="264"/>
      <c r="I60" s="265"/>
      <c r="J60" s="265"/>
    </row>
    <row r="61" spans="1:10" x14ac:dyDescent="0.2">
      <c r="A61" s="77"/>
      <c r="B61" s="264"/>
      <c r="C61" s="264"/>
      <c r="D61" s="264"/>
      <c r="E61" s="264"/>
      <c r="F61" s="264"/>
      <c r="G61" s="264"/>
      <c r="H61" s="264"/>
      <c r="I61" s="265"/>
      <c r="J61" s="265"/>
    </row>
    <row r="62" spans="1:10" x14ac:dyDescent="0.2">
      <c r="A62" s="77"/>
      <c r="B62" s="77"/>
      <c r="C62" s="77"/>
      <c r="D62" s="77"/>
      <c r="E62" s="77"/>
      <c r="F62" s="77"/>
      <c r="G62" s="77"/>
      <c r="H62" s="77"/>
    </row>
    <row r="63" spans="1:10" x14ac:dyDescent="0.2">
      <c r="A63" s="77"/>
      <c r="B63" s="77"/>
      <c r="C63" s="77"/>
      <c r="D63" s="77"/>
      <c r="E63" s="77"/>
      <c r="F63" s="77"/>
      <c r="G63" s="77"/>
      <c r="H63" s="77"/>
    </row>
  </sheetData>
  <mergeCells count="27">
    <mergeCell ref="B53:H54"/>
    <mergeCell ref="B47:H47"/>
    <mergeCell ref="C41:G41"/>
    <mergeCell ref="C43:G43"/>
    <mergeCell ref="B17:C17"/>
    <mergeCell ref="B18:C18"/>
    <mergeCell ref="B36:H36"/>
    <mergeCell ref="B37:H37"/>
    <mergeCell ref="B38:H38"/>
    <mergeCell ref="B39:H39"/>
    <mergeCell ref="B52:H52"/>
    <mergeCell ref="B14:C14"/>
    <mergeCell ref="B33:H34"/>
    <mergeCell ref="E10:H10"/>
    <mergeCell ref="B4:C4"/>
    <mergeCell ref="B5:C5"/>
    <mergeCell ref="B6:C6"/>
    <mergeCell ref="B7:C7"/>
    <mergeCell ref="B8:C8"/>
    <mergeCell ref="C26:F26"/>
    <mergeCell ref="B15:C15"/>
    <mergeCell ref="B16:C16"/>
    <mergeCell ref="B9:C9"/>
    <mergeCell ref="B10:C10"/>
    <mergeCell ref="B11:C11"/>
    <mergeCell ref="B12:C12"/>
    <mergeCell ref="B13:C13"/>
  </mergeCells>
  <phoneticPr fontId="8" type="noConversion"/>
  <hyperlinks>
    <hyperlink ref="B4" location="'Guidelines and conditions'!A1" display="Guidelines and conditions"/>
    <hyperlink ref="B5" location="'List of MP versions'!A1" display="List of Monitoring Plan versions"/>
    <hyperlink ref="B6" location="'Identification and description'!H6" display="Identification of the aircraft operator"/>
    <hyperlink ref="B7" location="'Identification and description'!H145" display="Contact details"/>
    <hyperlink ref="B8" location="'Emission sources'!F8" display="Emission sources"/>
    <hyperlink ref="B15" location="Management!C10" display="Management"/>
    <hyperlink ref="B16" location="Management!A43" display="List of definitions and abreviations used"/>
    <hyperlink ref="B17" location="Management!A54" display="Additional information"/>
    <hyperlink ref="B18" location="Management!A54" display="Additional information"/>
    <hyperlink ref="B7:C7" location="'Identification and description'!A1" display="Contact details"/>
    <hyperlink ref="B18:C18" location="'MS specific content'!A1" display="Member State specific further information"/>
    <hyperlink ref="B9" location="'Emission sources'!B89" display="Eligibility for simplified approaches"/>
    <hyperlink ref="B10" location="Calculation!A1" display="Activity data"/>
    <hyperlink ref="B11" location="Calculation!A79" display="Uncertainty assessment"/>
    <hyperlink ref="B12" location="Calculation!A150" display="Emission factors"/>
    <hyperlink ref="B13" location="'Simplified calculation'!A1" display="Simplified calculation of CO2 emissions"/>
    <hyperlink ref="B14" location="'Simplified calculation'!A27" display="Data Gaps"/>
    <hyperlink ref="B6:C6" location="'Identification and description'!A1" display="Identification of the aircraft operator"/>
    <hyperlink ref="B8:C8" location="'Emission sources'!A1" display="Emission sources and fleet characteristics"/>
    <hyperlink ref="B15:C15" location="Management!A1" display="Management"/>
  </hyperlinks>
  <pageMargins left="0.78740157480314965" right="0.78740157480314965" top="0.78740157480314965" bottom="0.78740157480314965" header="0.39370078740157483" footer="0.39370078740157483"/>
  <pageSetup paperSize="9" scale="83" orientation="portrait" r:id="rId1"/>
  <headerFooter alignWithMargins="0">
    <oddFooter>&amp;L&amp;F&amp;C&amp;A&amp;R&amp;P / &amp;N</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enableFormatConditionsCalculation="0">
    <tabColor indexed="10"/>
    <pageSetUpPr fitToPage="1"/>
  </sheetPr>
  <dimension ref="A1:E271"/>
  <sheetViews>
    <sheetView topLeftCell="A58" workbookViewId="0">
      <selection activeCell="C83" sqref="C83"/>
    </sheetView>
  </sheetViews>
  <sheetFormatPr defaultRowHeight="12.75" x14ac:dyDescent="0.2"/>
  <cols>
    <col min="1" max="1" width="23.140625" style="149" customWidth="1"/>
    <col min="2" max="2" width="9.140625" style="149"/>
    <col min="3" max="3" width="94.85546875" style="149" bestFit="1" customWidth="1"/>
    <col min="4" max="16384" width="9.140625" style="149"/>
  </cols>
  <sheetData>
    <row r="1" spans="1:5" x14ac:dyDescent="0.2">
      <c r="A1" s="247" t="s">
        <v>675</v>
      </c>
      <c r="C1" s="247" t="s">
        <v>575</v>
      </c>
      <c r="E1" s="247" t="s">
        <v>677</v>
      </c>
    </row>
    <row r="2" spans="1:5" x14ac:dyDescent="0.2">
      <c r="A2" s="248" t="s">
        <v>678</v>
      </c>
      <c r="C2" s="248" t="s">
        <v>678</v>
      </c>
      <c r="E2" s="248" t="s">
        <v>678</v>
      </c>
    </row>
    <row r="3" spans="1:5" x14ac:dyDescent="0.2">
      <c r="A3" s="248" t="s">
        <v>683</v>
      </c>
      <c r="C3" s="248"/>
      <c r="E3" s="248" t="s">
        <v>679</v>
      </c>
    </row>
    <row r="4" spans="1:5" x14ac:dyDescent="0.2">
      <c r="A4" s="248" t="s">
        <v>685</v>
      </c>
      <c r="C4" s="248" t="s">
        <v>567</v>
      </c>
      <c r="E4" s="248" t="s">
        <v>681</v>
      </c>
    </row>
    <row r="5" spans="1:5" x14ac:dyDescent="0.2">
      <c r="A5" s="248" t="s">
        <v>688</v>
      </c>
      <c r="C5" s="248" t="s">
        <v>571</v>
      </c>
    </row>
    <row r="6" spans="1:5" x14ac:dyDescent="0.2">
      <c r="A6" s="248" t="s">
        <v>690</v>
      </c>
      <c r="C6" s="248" t="s">
        <v>572</v>
      </c>
    </row>
    <row r="7" spans="1:5" x14ac:dyDescent="0.2">
      <c r="A7" s="248" t="s">
        <v>693</v>
      </c>
      <c r="C7" s="248" t="s">
        <v>573</v>
      </c>
      <c r="E7" s="249" t="s">
        <v>687</v>
      </c>
    </row>
    <row r="8" spans="1:5" x14ac:dyDescent="0.2">
      <c r="A8" s="248" t="s">
        <v>696</v>
      </c>
      <c r="C8" s="248" t="s">
        <v>574</v>
      </c>
      <c r="E8" s="248" t="s">
        <v>678</v>
      </c>
    </row>
    <row r="9" spans="1:5" x14ac:dyDescent="0.2">
      <c r="A9" s="248" t="s">
        <v>699</v>
      </c>
      <c r="C9" s="248"/>
      <c r="E9" s="248" t="s">
        <v>692</v>
      </c>
    </row>
    <row r="10" spans="1:5" x14ac:dyDescent="0.2">
      <c r="A10" s="248" t="s">
        <v>701</v>
      </c>
      <c r="C10" s="248"/>
      <c r="E10" s="248" t="s">
        <v>695</v>
      </c>
    </row>
    <row r="11" spans="1:5" x14ac:dyDescent="0.2">
      <c r="A11" s="248" t="s">
        <v>703</v>
      </c>
      <c r="C11" s="248"/>
      <c r="E11" s="248" t="s">
        <v>698</v>
      </c>
    </row>
    <row r="12" spans="1:5" x14ac:dyDescent="0.2">
      <c r="A12" s="248" t="s">
        <v>706</v>
      </c>
      <c r="C12" s="248"/>
    </row>
    <row r="13" spans="1:5" x14ac:dyDescent="0.2">
      <c r="A13" s="248" t="s">
        <v>708</v>
      </c>
      <c r="C13" s="248"/>
    </row>
    <row r="14" spans="1:5" x14ac:dyDescent="0.2">
      <c r="A14" s="248" t="s">
        <v>711</v>
      </c>
      <c r="C14" s="248"/>
      <c r="E14" s="249" t="s">
        <v>705</v>
      </c>
    </row>
    <row r="15" spans="1:5" x14ac:dyDescent="0.2">
      <c r="A15" s="248" t="s">
        <v>714</v>
      </c>
      <c r="C15" s="248"/>
      <c r="E15" s="248" t="s">
        <v>678</v>
      </c>
    </row>
    <row r="16" spans="1:5" x14ac:dyDescent="0.2">
      <c r="A16" s="248" t="s">
        <v>716</v>
      </c>
      <c r="C16" s="248"/>
      <c r="E16" s="248" t="s">
        <v>710</v>
      </c>
    </row>
    <row r="17" spans="1:5" x14ac:dyDescent="0.2">
      <c r="A17" s="248" t="s">
        <v>718</v>
      </c>
      <c r="C17" s="248"/>
      <c r="E17" s="248" t="s">
        <v>713</v>
      </c>
    </row>
    <row r="18" spans="1:5" x14ac:dyDescent="0.2">
      <c r="A18" s="248" t="s">
        <v>720</v>
      </c>
      <c r="C18" s="248"/>
    </row>
    <row r="19" spans="1:5" x14ac:dyDescent="0.2">
      <c r="A19" s="248" t="s">
        <v>722</v>
      </c>
      <c r="C19" s="248"/>
    </row>
    <row r="20" spans="1:5" x14ac:dyDescent="0.2">
      <c r="A20" s="248" t="s">
        <v>724</v>
      </c>
      <c r="C20" s="248"/>
      <c r="E20" s="249" t="s">
        <v>641</v>
      </c>
    </row>
    <row r="21" spans="1:5" x14ac:dyDescent="0.2">
      <c r="A21" s="248" t="s">
        <v>727</v>
      </c>
      <c r="C21" s="248"/>
      <c r="E21" s="248" t="s">
        <v>678</v>
      </c>
    </row>
    <row r="22" spans="1:5" x14ac:dyDescent="0.2">
      <c r="A22" s="248" t="s">
        <v>730</v>
      </c>
      <c r="C22" s="248"/>
      <c r="E22" s="248"/>
    </row>
    <row r="23" spans="1:5" x14ac:dyDescent="0.2">
      <c r="A23" s="248" t="s">
        <v>733</v>
      </c>
      <c r="C23" s="248"/>
      <c r="E23" s="248" t="s">
        <v>617</v>
      </c>
    </row>
    <row r="24" spans="1:5" x14ac:dyDescent="0.2">
      <c r="A24" s="248" t="s">
        <v>736</v>
      </c>
      <c r="C24" s="248"/>
      <c r="E24" s="248" t="s">
        <v>726</v>
      </c>
    </row>
    <row r="25" spans="1:5" x14ac:dyDescent="0.2">
      <c r="A25" s="248" t="s">
        <v>739</v>
      </c>
      <c r="C25" s="248"/>
      <c r="E25" s="248" t="s">
        <v>729</v>
      </c>
    </row>
    <row r="26" spans="1:5" x14ac:dyDescent="0.2">
      <c r="A26" s="248" t="s">
        <v>741</v>
      </c>
      <c r="C26" s="248"/>
      <c r="E26" s="248" t="s">
        <v>732</v>
      </c>
    </row>
    <row r="27" spans="1:5" x14ac:dyDescent="0.2">
      <c r="A27" s="248" t="s">
        <v>744</v>
      </c>
      <c r="C27" s="248"/>
      <c r="E27" s="248" t="s">
        <v>735</v>
      </c>
    </row>
    <row r="28" spans="1:5" x14ac:dyDescent="0.2">
      <c r="A28" s="248" t="s">
        <v>746</v>
      </c>
      <c r="C28" s="248"/>
      <c r="E28" s="248" t="s">
        <v>738</v>
      </c>
    </row>
    <row r="29" spans="1:5" x14ac:dyDescent="0.2">
      <c r="A29" s="248" t="s">
        <v>754</v>
      </c>
      <c r="C29" s="248"/>
    </row>
    <row r="30" spans="1:5" x14ac:dyDescent="0.2">
      <c r="E30" s="249" t="s">
        <v>743</v>
      </c>
    </row>
    <row r="31" spans="1:5" x14ac:dyDescent="0.2">
      <c r="E31" s="250" t="s">
        <v>678</v>
      </c>
    </row>
    <row r="32" spans="1:5" x14ac:dyDescent="0.2">
      <c r="A32" s="251" t="s">
        <v>751</v>
      </c>
      <c r="C32" s="247" t="s">
        <v>676</v>
      </c>
      <c r="E32" s="250"/>
    </row>
    <row r="33" spans="1:5" x14ac:dyDescent="0.2">
      <c r="A33" s="248" t="s">
        <v>678</v>
      </c>
      <c r="C33" s="248" t="s">
        <v>678</v>
      </c>
      <c r="E33" s="248" t="s">
        <v>618</v>
      </c>
    </row>
    <row r="34" spans="1:5" x14ac:dyDescent="0.2">
      <c r="A34" s="248"/>
      <c r="C34" s="248"/>
      <c r="E34" s="248" t="s">
        <v>750</v>
      </c>
    </row>
    <row r="35" spans="1:5" x14ac:dyDescent="0.2">
      <c r="A35" s="248" t="s">
        <v>757</v>
      </c>
      <c r="C35" s="248" t="s">
        <v>680</v>
      </c>
      <c r="E35" s="248" t="s">
        <v>619</v>
      </c>
    </row>
    <row r="36" spans="1:5" x14ac:dyDescent="0.2">
      <c r="A36" s="248" t="s">
        <v>759</v>
      </c>
      <c r="C36" s="248" t="s">
        <v>682</v>
      </c>
    </row>
    <row r="37" spans="1:5" x14ac:dyDescent="0.2">
      <c r="A37" s="248" t="s">
        <v>761</v>
      </c>
      <c r="C37" s="248" t="s">
        <v>684</v>
      </c>
      <c r="E37" s="249" t="s">
        <v>620</v>
      </c>
    </row>
    <row r="38" spans="1:5" x14ac:dyDescent="0.2">
      <c r="A38" s="248" t="s">
        <v>763</v>
      </c>
      <c r="C38" s="248" t="s">
        <v>686</v>
      </c>
      <c r="E38" s="248" t="s">
        <v>678</v>
      </c>
    </row>
    <row r="39" spans="1:5" x14ac:dyDescent="0.2">
      <c r="A39" s="248" t="s">
        <v>765</v>
      </c>
      <c r="C39" s="248" t="s">
        <v>689</v>
      </c>
      <c r="E39" s="248" t="s">
        <v>784</v>
      </c>
    </row>
    <row r="40" spans="1:5" x14ac:dyDescent="0.2">
      <c r="A40" s="248" t="s">
        <v>767</v>
      </c>
      <c r="C40" s="248" t="s">
        <v>691</v>
      </c>
      <c r="E40" s="248" t="s">
        <v>621</v>
      </c>
    </row>
    <row r="41" spans="1:5" x14ac:dyDescent="0.2">
      <c r="A41" s="248" t="s">
        <v>769</v>
      </c>
      <c r="C41" s="248" t="s">
        <v>694</v>
      </c>
    </row>
    <row r="42" spans="1:5" x14ac:dyDescent="0.2">
      <c r="A42" s="248" t="s">
        <v>771</v>
      </c>
      <c r="C42" s="248" t="s">
        <v>697</v>
      </c>
      <c r="E42" s="249" t="s">
        <v>622</v>
      </c>
    </row>
    <row r="43" spans="1:5" x14ac:dyDescent="0.2">
      <c r="A43" s="248" t="s">
        <v>774</v>
      </c>
      <c r="C43" s="248" t="s">
        <v>700</v>
      </c>
      <c r="E43" s="248" t="s">
        <v>678</v>
      </c>
    </row>
    <row r="44" spans="1:5" x14ac:dyDescent="0.2">
      <c r="A44" s="248" t="s">
        <v>355</v>
      </c>
      <c r="C44" s="248" t="s">
        <v>702</v>
      </c>
      <c r="E44" s="248" t="s">
        <v>623</v>
      </c>
    </row>
    <row r="45" spans="1:5" x14ac:dyDescent="0.2">
      <c r="A45" s="248" t="s">
        <v>357</v>
      </c>
      <c r="C45" s="248" t="s">
        <v>704</v>
      </c>
      <c r="E45" s="248" t="s">
        <v>624</v>
      </c>
    </row>
    <row r="46" spans="1:5" x14ac:dyDescent="0.2">
      <c r="A46" s="248" t="s">
        <v>359</v>
      </c>
      <c r="C46" s="248" t="s">
        <v>707</v>
      </c>
      <c r="E46" s="251"/>
    </row>
    <row r="47" spans="1:5" x14ac:dyDescent="0.2">
      <c r="A47" s="248" t="s">
        <v>361</v>
      </c>
      <c r="C47" s="248" t="s">
        <v>709</v>
      </c>
      <c r="E47" s="247" t="s">
        <v>773</v>
      </c>
    </row>
    <row r="48" spans="1:5" x14ac:dyDescent="0.2">
      <c r="A48" s="248" t="s">
        <v>683</v>
      </c>
      <c r="C48" s="248" t="s">
        <v>712</v>
      </c>
      <c r="E48" s="248"/>
    </row>
    <row r="49" spans="1:5" x14ac:dyDescent="0.2">
      <c r="A49" s="248" t="s">
        <v>365</v>
      </c>
      <c r="C49" s="248" t="s">
        <v>715</v>
      </c>
      <c r="E49" s="252" t="s">
        <v>609</v>
      </c>
    </row>
    <row r="50" spans="1:5" x14ac:dyDescent="0.2">
      <c r="A50" s="248" t="s">
        <v>368</v>
      </c>
      <c r="C50" s="248" t="s">
        <v>717</v>
      </c>
      <c r="E50" s="252" t="s">
        <v>610</v>
      </c>
    </row>
    <row r="51" spans="1:5" x14ac:dyDescent="0.2">
      <c r="A51" s="248" t="s">
        <v>370</v>
      </c>
      <c r="C51" s="248" t="s">
        <v>719</v>
      </c>
      <c r="E51" s="252" t="s">
        <v>611</v>
      </c>
    </row>
    <row r="52" spans="1:5" x14ac:dyDescent="0.2">
      <c r="A52" s="248" t="s">
        <v>372</v>
      </c>
      <c r="C52" s="248" t="s">
        <v>721</v>
      </c>
      <c r="E52" s="252" t="s">
        <v>612</v>
      </c>
    </row>
    <row r="53" spans="1:5" x14ac:dyDescent="0.2">
      <c r="A53" s="248" t="s">
        <v>374</v>
      </c>
      <c r="C53" s="248" t="s">
        <v>723</v>
      </c>
      <c r="E53" s="252" t="s">
        <v>613</v>
      </c>
    </row>
    <row r="54" spans="1:5" x14ac:dyDescent="0.2">
      <c r="A54" s="248" t="s">
        <v>376</v>
      </c>
      <c r="C54" s="248" t="s">
        <v>725</v>
      </c>
      <c r="E54" s="252" t="s">
        <v>363</v>
      </c>
    </row>
    <row r="55" spans="1:5" x14ac:dyDescent="0.2">
      <c r="A55" s="248" t="s">
        <v>685</v>
      </c>
      <c r="C55" s="248" t="s">
        <v>728</v>
      </c>
      <c r="E55" s="252" t="s">
        <v>364</v>
      </c>
    </row>
    <row r="56" spans="1:5" x14ac:dyDescent="0.2">
      <c r="A56" s="248" t="s">
        <v>379</v>
      </c>
      <c r="C56" s="248" t="s">
        <v>731</v>
      </c>
      <c r="E56" s="252" t="s">
        <v>367</v>
      </c>
    </row>
    <row r="57" spans="1:5" x14ac:dyDescent="0.2">
      <c r="A57" s="248" t="s">
        <v>381</v>
      </c>
      <c r="C57" s="248" t="s">
        <v>734</v>
      </c>
    </row>
    <row r="58" spans="1:5" x14ac:dyDescent="0.2">
      <c r="A58" s="248" t="s">
        <v>383</v>
      </c>
      <c r="C58" s="248" t="s">
        <v>737</v>
      </c>
      <c r="E58" s="249" t="s">
        <v>172</v>
      </c>
    </row>
    <row r="59" spans="1:5" x14ac:dyDescent="0.2">
      <c r="A59" s="248" t="s">
        <v>385</v>
      </c>
      <c r="C59" s="248" t="s">
        <v>740</v>
      </c>
      <c r="E59" s="248" t="s">
        <v>678</v>
      </c>
    </row>
    <row r="60" spans="1:5" x14ac:dyDescent="0.2">
      <c r="A60" s="248" t="s">
        <v>387</v>
      </c>
      <c r="C60" s="248" t="s">
        <v>742</v>
      </c>
      <c r="E60" s="248" t="s">
        <v>173</v>
      </c>
    </row>
    <row r="61" spans="1:5" x14ac:dyDescent="0.2">
      <c r="A61" s="248" t="s">
        <v>389</v>
      </c>
      <c r="C61" s="248" t="s">
        <v>745</v>
      </c>
      <c r="E61" s="248" t="s">
        <v>174</v>
      </c>
    </row>
    <row r="62" spans="1:5" x14ac:dyDescent="0.2">
      <c r="A62" s="248" t="s">
        <v>391</v>
      </c>
      <c r="C62" s="248" t="s">
        <v>747</v>
      </c>
      <c r="E62" s="248" t="s">
        <v>175</v>
      </c>
    </row>
    <row r="63" spans="1:5" x14ac:dyDescent="0.2">
      <c r="A63" s="248" t="s">
        <v>393</v>
      </c>
      <c r="C63" s="248" t="s">
        <v>748</v>
      </c>
    </row>
    <row r="64" spans="1:5" x14ac:dyDescent="0.2">
      <c r="A64" s="248" t="s">
        <v>395</v>
      </c>
      <c r="C64" s="248" t="s">
        <v>749</v>
      </c>
    </row>
    <row r="65" spans="1:5" x14ac:dyDescent="0.2">
      <c r="A65" s="248" t="s">
        <v>397</v>
      </c>
      <c r="C65" s="248" t="s">
        <v>752</v>
      </c>
      <c r="E65" s="249" t="s">
        <v>2</v>
      </c>
    </row>
    <row r="66" spans="1:5" x14ac:dyDescent="0.2">
      <c r="A66" s="248" t="s">
        <v>688</v>
      </c>
      <c r="C66" s="248" t="s">
        <v>753</v>
      </c>
      <c r="E66" s="248" t="s">
        <v>678</v>
      </c>
    </row>
    <row r="67" spans="1:5" x14ac:dyDescent="0.2">
      <c r="A67" s="248" t="s">
        <v>400</v>
      </c>
      <c r="C67" s="248" t="s">
        <v>755</v>
      </c>
      <c r="E67" s="248" t="s">
        <v>647</v>
      </c>
    </row>
    <row r="68" spans="1:5" x14ac:dyDescent="0.2">
      <c r="A68" s="248" t="s">
        <v>402</v>
      </c>
      <c r="C68" s="248" t="s">
        <v>756</v>
      </c>
      <c r="E68" s="248" t="s">
        <v>9</v>
      </c>
    </row>
    <row r="69" spans="1:5" x14ac:dyDescent="0.2">
      <c r="A69" s="248" t="s">
        <v>404</v>
      </c>
      <c r="C69" s="248" t="s">
        <v>758</v>
      </c>
    </row>
    <row r="70" spans="1:5" x14ac:dyDescent="0.2">
      <c r="A70" s="248" t="s">
        <v>406</v>
      </c>
      <c r="C70" s="248" t="s">
        <v>760</v>
      </c>
    </row>
    <row r="71" spans="1:5" x14ac:dyDescent="0.2">
      <c r="A71" s="248" t="s">
        <v>408</v>
      </c>
      <c r="C71" s="248" t="s">
        <v>762</v>
      </c>
      <c r="E71" s="249" t="s">
        <v>614</v>
      </c>
    </row>
    <row r="72" spans="1:5" x14ac:dyDescent="0.2">
      <c r="A72" s="248" t="s">
        <v>410</v>
      </c>
      <c r="C72" s="248" t="s">
        <v>764</v>
      </c>
      <c r="E72" s="248" t="s">
        <v>615</v>
      </c>
    </row>
    <row r="73" spans="1:5" x14ac:dyDescent="0.2">
      <c r="A73" s="248" t="s">
        <v>412</v>
      </c>
      <c r="C73" s="248" t="s">
        <v>766</v>
      </c>
      <c r="E73" s="248" t="s">
        <v>616</v>
      </c>
    </row>
    <row r="74" spans="1:5" x14ac:dyDescent="0.2">
      <c r="A74" s="248" t="s">
        <v>885</v>
      </c>
      <c r="C74" s="248" t="s">
        <v>768</v>
      </c>
    </row>
    <row r="75" spans="1:5" x14ac:dyDescent="0.2">
      <c r="A75" s="248" t="s">
        <v>887</v>
      </c>
      <c r="C75" s="248" t="s">
        <v>770</v>
      </c>
    </row>
    <row r="76" spans="1:5" x14ac:dyDescent="0.2">
      <c r="A76" s="248" t="s">
        <v>889</v>
      </c>
      <c r="C76" s="248" t="s">
        <v>772</v>
      </c>
      <c r="E76" s="247" t="s">
        <v>511</v>
      </c>
    </row>
    <row r="77" spans="1:5" x14ac:dyDescent="0.2">
      <c r="A77" s="248" t="s">
        <v>891</v>
      </c>
      <c r="C77" s="248" t="s">
        <v>775</v>
      </c>
      <c r="E77" s="248" t="s">
        <v>512</v>
      </c>
    </row>
    <row r="78" spans="1:5" x14ac:dyDescent="0.2">
      <c r="A78" s="248" t="s">
        <v>893</v>
      </c>
      <c r="C78" s="248" t="s">
        <v>356</v>
      </c>
      <c r="E78" s="248" t="s">
        <v>220</v>
      </c>
    </row>
    <row r="79" spans="1:5" x14ac:dyDescent="0.2">
      <c r="A79" s="248" t="s">
        <v>895</v>
      </c>
      <c r="C79" s="248" t="s">
        <v>358</v>
      </c>
    </row>
    <row r="80" spans="1:5" x14ac:dyDescent="0.2">
      <c r="A80" s="248" t="s">
        <v>3</v>
      </c>
      <c r="C80" s="248" t="s">
        <v>360</v>
      </c>
    </row>
    <row r="81" spans="1:5" x14ac:dyDescent="0.2">
      <c r="A81" s="248" t="s">
        <v>5</v>
      </c>
      <c r="C81" s="248" t="s">
        <v>362</v>
      </c>
      <c r="E81" s="247" t="s">
        <v>568</v>
      </c>
    </row>
    <row r="82" spans="1:5" x14ac:dyDescent="0.2">
      <c r="A82" s="248" t="s">
        <v>7</v>
      </c>
      <c r="C82" s="248" t="s">
        <v>883</v>
      </c>
      <c r="E82" s="248"/>
    </row>
    <row r="83" spans="1:5" x14ac:dyDescent="0.2">
      <c r="A83" s="248" t="s">
        <v>10</v>
      </c>
      <c r="C83" s="248" t="s">
        <v>366</v>
      </c>
      <c r="E83" s="248" t="s">
        <v>567</v>
      </c>
    </row>
    <row r="84" spans="1:5" x14ac:dyDescent="0.2">
      <c r="A84" s="248" t="s">
        <v>12</v>
      </c>
      <c r="C84" s="248" t="s">
        <v>369</v>
      </c>
    </row>
    <row r="85" spans="1:5" x14ac:dyDescent="0.2">
      <c r="A85" s="248" t="s">
        <v>14</v>
      </c>
      <c r="C85" s="248" t="s">
        <v>371</v>
      </c>
      <c r="E85" s="247" t="s">
        <v>516</v>
      </c>
    </row>
    <row r="86" spans="1:5" x14ac:dyDescent="0.2">
      <c r="A86" s="248" t="s">
        <v>16</v>
      </c>
      <c r="C86" s="248" t="s">
        <v>373</v>
      </c>
      <c r="E86" s="248" t="s">
        <v>517</v>
      </c>
    </row>
    <row r="87" spans="1:5" x14ac:dyDescent="0.2">
      <c r="A87" s="248" t="s">
        <v>18</v>
      </c>
      <c r="C87" s="248" t="s">
        <v>375</v>
      </c>
      <c r="E87" s="248" t="s">
        <v>518</v>
      </c>
    </row>
    <row r="88" spans="1:5" x14ac:dyDescent="0.2">
      <c r="A88" s="248" t="s">
        <v>20</v>
      </c>
      <c r="C88" s="248" t="s">
        <v>377</v>
      </c>
    </row>
    <row r="89" spans="1:5" x14ac:dyDescent="0.2">
      <c r="A89" s="248" t="s">
        <v>690</v>
      </c>
      <c r="C89" s="248" t="s">
        <v>378</v>
      </c>
    </row>
    <row r="90" spans="1:5" x14ac:dyDescent="0.2">
      <c r="A90" s="248" t="s">
        <v>693</v>
      </c>
      <c r="C90" s="248" t="s">
        <v>380</v>
      </c>
      <c r="E90" s="247" t="s">
        <v>221</v>
      </c>
    </row>
    <row r="91" spans="1:5" x14ac:dyDescent="0.2">
      <c r="A91" s="248" t="s">
        <v>24</v>
      </c>
      <c r="C91" s="248" t="s">
        <v>382</v>
      </c>
      <c r="E91" s="253" t="b">
        <v>1</v>
      </c>
    </row>
    <row r="92" spans="1:5" x14ac:dyDescent="0.2">
      <c r="A92" s="248" t="s">
        <v>26</v>
      </c>
      <c r="C92" s="248" t="s">
        <v>384</v>
      </c>
      <c r="E92" s="253" t="b">
        <v>0</v>
      </c>
    </row>
    <row r="93" spans="1:5" x14ac:dyDescent="0.2">
      <c r="A93" s="248" t="s">
        <v>696</v>
      </c>
      <c r="C93" s="248" t="s">
        <v>386</v>
      </c>
      <c r="E93" s="253">
        <v>1</v>
      </c>
    </row>
    <row r="94" spans="1:5" x14ac:dyDescent="0.2">
      <c r="A94" s="248" t="s">
        <v>29</v>
      </c>
      <c r="C94" s="248" t="s">
        <v>388</v>
      </c>
      <c r="E94" s="253">
        <v>0</v>
      </c>
    </row>
    <row r="95" spans="1:5" x14ac:dyDescent="0.2">
      <c r="A95" s="248" t="s">
        <v>31</v>
      </c>
      <c r="C95" s="248" t="s">
        <v>390</v>
      </c>
    </row>
    <row r="96" spans="1:5" x14ac:dyDescent="0.2">
      <c r="A96" s="248" t="s">
        <v>33</v>
      </c>
      <c r="C96" s="248" t="s">
        <v>392</v>
      </c>
    </row>
    <row r="97" spans="1:5" x14ac:dyDescent="0.2">
      <c r="A97" s="248" t="s">
        <v>35</v>
      </c>
      <c r="C97" s="248" t="s">
        <v>394</v>
      </c>
      <c r="E97" s="249" t="s">
        <v>322</v>
      </c>
    </row>
    <row r="98" spans="1:5" x14ac:dyDescent="0.2">
      <c r="A98" s="248" t="s">
        <v>37</v>
      </c>
      <c r="C98" s="248" t="s">
        <v>396</v>
      </c>
      <c r="E98" s="250" t="s">
        <v>678</v>
      </c>
    </row>
    <row r="99" spans="1:5" x14ac:dyDescent="0.2">
      <c r="A99" s="248" t="s">
        <v>39</v>
      </c>
      <c r="C99" s="248" t="s">
        <v>398</v>
      </c>
      <c r="E99" s="250" t="s">
        <v>323</v>
      </c>
    </row>
    <row r="100" spans="1:5" x14ac:dyDescent="0.2">
      <c r="A100" s="248" t="s">
        <v>41</v>
      </c>
      <c r="C100" s="248" t="s">
        <v>399</v>
      </c>
      <c r="E100" s="250" t="s">
        <v>324</v>
      </c>
    </row>
    <row r="101" spans="1:5" x14ac:dyDescent="0.2">
      <c r="A101" s="248" t="s">
        <v>43</v>
      </c>
      <c r="C101" s="248" t="s">
        <v>401</v>
      </c>
    </row>
    <row r="102" spans="1:5" x14ac:dyDescent="0.2">
      <c r="A102" s="248" t="s">
        <v>699</v>
      </c>
      <c r="C102" s="248" t="s">
        <v>403</v>
      </c>
      <c r="E102" s="249" t="s">
        <v>325</v>
      </c>
    </row>
    <row r="103" spans="1:5" x14ac:dyDescent="0.2">
      <c r="A103" s="248" t="s">
        <v>46</v>
      </c>
      <c r="C103" s="248" t="s">
        <v>405</v>
      </c>
      <c r="E103" s="250" t="s">
        <v>678</v>
      </c>
    </row>
    <row r="104" spans="1:5" x14ac:dyDescent="0.2">
      <c r="A104" s="248" t="s">
        <v>48</v>
      </c>
      <c r="C104" s="248" t="s">
        <v>407</v>
      </c>
      <c r="E104" s="250"/>
    </row>
    <row r="105" spans="1:5" x14ac:dyDescent="0.2">
      <c r="A105" s="248" t="s">
        <v>50</v>
      </c>
      <c r="C105" s="248" t="s">
        <v>409</v>
      </c>
      <c r="E105" s="250" t="s">
        <v>326</v>
      </c>
    </row>
    <row r="106" spans="1:5" x14ac:dyDescent="0.2">
      <c r="A106" s="248" t="s">
        <v>53</v>
      </c>
      <c r="C106" s="248" t="s">
        <v>411</v>
      </c>
      <c r="E106" s="250" t="s">
        <v>327</v>
      </c>
    </row>
    <row r="107" spans="1:5" x14ac:dyDescent="0.2">
      <c r="A107" s="248" t="s">
        <v>701</v>
      </c>
      <c r="C107" s="248" t="s">
        <v>884</v>
      </c>
      <c r="E107" s="250" t="s">
        <v>328</v>
      </c>
    </row>
    <row r="108" spans="1:5" x14ac:dyDescent="0.2">
      <c r="A108" s="248" t="s">
        <v>703</v>
      </c>
      <c r="C108" s="248" t="s">
        <v>886</v>
      </c>
      <c r="E108" s="250" t="s">
        <v>329</v>
      </c>
    </row>
    <row r="109" spans="1:5" x14ac:dyDescent="0.2">
      <c r="A109" s="248" t="s">
        <v>57</v>
      </c>
      <c r="C109" s="248" t="s">
        <v>888</v>
      </c>
    </row>
    <row r="110" spans="1:5" x14ac:dyDescent="0.2">
      <c r="A110" s="248" t="s">
        <v>59</v>
      </c>
      <c r="C110" s="248" t="s">
        <v>890</v>
      </c>
      <c r="E110" s="249" t="s">
        <v>284</v>
      </c>
    </row>
    <row r="111" spans="1:5" x14ac:dyDescent="0.2">
      <c r="A111" s="248" t="s">
        <v>61</v>
      </c>
      <c r="C111" s="248" t="s">
        <v>892</v>
      </c>
      <c r="E111" s="248" t="s">
        <v>678</v>
      </c>
    </row>
    <row r="112" spans="1:5" x14ac:dyDescent="0.2">
      <c r="A112" s="248" t="s">
        <v>63</v>
      </c>
      <c r="C112" s="248" t="s">
        <v>894</v>
      </c>
      <c r="E112" s="248"/>
    </row>
    <row r="113" spans="1:5" x14ac:dyDescent="0.2">
      <c r="A113" s="248" t="s">
        <v>65</v>
      </c>
      <c r="C113" s="248" t="s">
        <v>896</v>
      </c>
      <c r="E113" s="248" t="s">
        <v>330</v>
      </c>
    </row>
    <row r="114" spans="1:5" x14ac:dyDescent="0.2">
      <c r="A114" s="248" t="s">
        <v>706</v>
      </c>
      <c r="C114" s="248" t="s">
        <v>4</v>
      </c>
      <c r="E114" s="248" t="s">
        <v>331</v>
      </c>
    </row>
    <row r="115" spans="1:5" x14ac:dyDescent="0.2">
      <c r="A115" s="248" t="s">
        <v>66</v>
      </c>
      <c r="C115" s="248" t="s">
        <v>6</v>
      </c>
      <c r="E115" s="248" t="s">
        <v>332</v>
      </c>
    </row>
    <row r="116" spans="1:5" x14ac:dyDescent="0.2">
      <c r="A116" s="248" t="s">
        <v>67</v>
      </c>
      <c r="C116" s="248" t="s">
        <v>8</v>
      </c>
      <c r="E116" s="248" t="s">
        <v>333</v>
      </c>
    </row>
    <row r="117" spans="1:5" x14ac:dyDescent="0.2">
      <c r="A117" s="248" t="s">
        <v>708</v>
      </c>
      <c r="C117" s="248" t="s">
        <v>11</v>
      </c>
    </row>
    <row r="118" spans="1:5" x14ac:dyDescent="0.2">
      <c r="A118" s="248" t="s">
        <v>68</v>
      </c>
      <c r="C118" s="248" t="s">
        <v>13</v>
      </c>
      <c r="E118" s="249" t="s">
        <v>334</v>
      </c>
    </row>
    <row r="119" spans="1:5" x14ac:dyDescent="0.2">
      <c r="A119" s="248" t="s">
        <v>69</v>
      </c>
      <c r="C119" s="248" t="s">
        <v>15</v>
      </c>
      <c r="E119" s="248" t="s">
        <v>678</v>
      </c>
    </row>
    <row r="120" spans="1:5" x14ac:dyDescent="0.2">
      <c r="A120" s="248" t="s">
        <v>70</v>
      </c>
      <c r="C120" s="248" t="s">
        <v>17</v>
      </c>
      <c r="E120" s="248" t="s">
        <v>337</v>
      </c>
    </row>
    <row r="121" spans="1:5" x14ac:dyDescent="0.2">
      <c r="A121" s="248" t="s">
        <v>71</v>
      </c>
      <c r="C121" s="248" t="s">
        <v>19</v>
      </c>
      <c r="E121" s="248" t="s">
        <v>336</v>
      </c>
    </row>
    <row r="122" spans="1:5" x14ac:dyDescent="0.2">
      <c r="A122" s="248" t="s">
        <v>72</v>
      </c>
      <c r="C122" s="248" t="s">
        <v>21</v>
      </c>
      <c r="E122" s="248" t="s">
        <v>338</v>
      </c>
    </row>
    <row r="123" spans="1:5" x14ac:dyDescent="0.2">
      <c r="A123" s="248" t="s">
        <v>73</v>
      </c>
      <c r="C123" s="248" t="s">
        <v>22</v>
      </c>
      <c r="E123" s="248" t="s">
        <v>335</v>
      </c>
    </row>
    <row r="124" spans="1:5" x14ac:dyDescent="0.2">
      <c r="A124" s="248" t="s">
        <v>74</v>
      </c>
      <c r="C124" s="248" t="s">
        <v>23</v>
      </c>
      <c r="E124" s="248" t="s">
        <v>541</v>
      </c>
    </row>
    <row r="125" spans="1:5" x14ac:dyDescent="0.2">
      <c r="A125" s="248" t="s">
        <v>75</v>
      </c>
      <c r="C125" s="248" t="s">
        <v>25</v>
      </c>
    </row>
    <row r="126" spans="1:5" x14ac:dyDescent="0.2">
      <c r="A126" s="248" t="s">
        <v>76</v>
      </c>
      <c r="C126" s="248" t="s">
        <v>27</v>
      </c>
      <c r="E126" s="249" t="s">
        <v>339</v>
      </c>
    </row>
    <row r="127" spans="1:5" x14ac:dyDescent="0.2">
      <c r="A127" s="248" t="s">
        <v>77</v>
      </c>
      <c r="C127" s="248" t="s">
        <v>28</v>
      </c>
      <c r="E127" s="248" t="s">
        <v>678</v>
      </c>
    </row>
    <row r="128" spans="1:5" x14ac:dyDescent="0.2">
      <c r="A128" s="248" t="s">
        <v>78</v>
      </c>
      <c r="C128" s="248" t="s">
        <v>30</v>
      </c>
      <c r="E128" s="248" t="s">
        <v>340</v>
      </c>
    </row>
    <row r="129" spans="1:5" x14ac:dyDescent="0.2">
      <c r="A129" s="248" t="s">
        <v>79</v>
      </c>
      <c r="C129" s="248" t="s">
        <v>32</v>
      </c>
      <c r="E129" s="248" t="s">
        <v>341</v>
      </c>
    </row>
    <row r="130" spans="1:5" x14ac:dyDescent="0.2">
      <c r="A130" s="248" t="s">
        <v>711</v>
      </c>
      <c r="C130" s="248" t="s">
        <v>34</v>
      </c>
      <c r="E130" s="248" t="s">
        <v>567</v>
      </c>
    </row>
    <row r="131" spans="1:5" x14ac:dyDescent="0.2">
      <c r="A131" s="248" t="s">
        <v>80</v>
      </c>
      <c r="C131" s="248" t="s">
        <v>36</v>
      </c>
    </row>
    <row r="132" spans="1:5" x14ac:dyDescent="0.2">
      <c r="A132" s="248" t="s">
        <v>81</v>
      </c>
      <c r="C132" s="248" t="s">
        <v>38</v>
      </c>
      <c r="E132" s="249" t="s">
        <v>538</v>
      </c>
    </row>
    <row r="133" spans="1:5" x14ac:dyDescent="0.2">
      <c r="A133" s="248" t="s">
        <v>82</v>
      </c>
      <c r="C133" s="248" t="s">
        <v>40</v>
      </c>
      <c r="E133" s="254" t="str">
        <f>""</f>
        <v/>
      </c>
    </row>
    <row r="134" spans="1:5" x14ac:dyDescent="0.2">
      <c r="A134" s="248" t="s">
        <v>83</v>
      </c>
      <c r="C134" s="248" t="s">
        <v>42</v>
      </c>
      <c r="E134" s="254">
        <v>2</v>
      </c>
    </row>
    <row r="135" spans="1:5" x14ac:dyDescent="0.2">
      <c r="A135" s="248" t="s">
        <v>84</v>
      </c>
      <c r="C135" s="248" t="s">
        <v>44</v>
      </c>
      <c r="E135" s="254">
        <v>1</v>
      </c>
    </row>
    <row r="136" spans="1:5" x14ac:dyDescent="0.2">
      <c r="A136" s="248" t="s">
        <v>714</v>
      </c>
      <c r="C136" s="248" t="s">
        <v>45</v>
      </c>
      <c r="E136" s="254" t="s">
        <v>567</v>
      </c>
    </row>
    <row r="137" spans="1:5" x14ac:dyDescent="0.2">
      <c r="A137" s="248" t="s">
        <v>85</v>
      </c>
      <c r="C137" s="248" t="s">
        <v>47</v>
      </c>
    </row>
    <row r="138" spans="1:5" x14ac:dyDescent="0.2">
      <c r="A138" s="248" t="s">
        <v>86</v>
      </c>
      <c r="C138" s="248" t="s">
        <v>49</v>
      </c>
    </row>
    <row r="139" spans="1:5" x14ac:dyDescent="0.2">
      <c r="A139" s="248" t="s">
        <v>716</v>
      </c>
      <c r="C139" s="248" t="s">
        <v>52</v>
      </c>
    </row>
    <row r="140" spans="1:5" x14ac:dyDescent="0.2">
      <c r="A140" s="248" t="s">
        <v>87</v>
      </c>
      <c r="C140" s="248" t="s">
        <v>783</v>
      </c>
    </row>
    <row r="141" spans="1:5" x14ac:dyDescent="0.2">
      <c r="A141" s="248" t="s">
        <v>88</v>
      </c>
      <c r="C141" s="248" t="s">
        <v>54</v>
      </c>
      <c r="E141" s="249" t="s">
        <v>342</v>
      </c>
    </row>
    <row r="142" spans="1:5" x14ac:dyDescent="0.2">
      <c r="A142" s="248" t="s">
        <v>89</v>
      </c>
      <c r="C142" s="248" t="s">
        <v>55</v>
      </c>
      <c r="E142" s="248" t="s">
        <v>678</v>
      </c>
    </row>
    <row r="143" spans="1:5" x14ac:dyDescent="0.2">
      <c r="A143" s="248" t="s">
        <v>90</v>
      </c>
      <c r="C143" s="248" t="s">
        <v>56</v>
      </c>
      <c r="E143" s="248" t="s">
        <v>343</v>
      </c>
    </row>
    <row r="144" spans="1:5" x14ac:dyDescent="0.2">
      <c r="A144" s="248" t="s">
        <v>91</v>
      </c>
      <c r="C144" s="248" t="s">
        <v>58</v>
      </c>
      <c r="E144" s="248" t="s">
        <v>344</v>
      </c>
    </row>
    <row r="145" spans="1:5" x14ac:dyDescent="0.2">
      <c r="A145" s="248" t="s">
        <v>92</v>
      </c>
      <c r="C145" s="248" t="s">
        <v>60</v>
      </c>
      <c r="E145" s="248" t="s">
        <v>345</v>
      </c>
    </row>
    <row r="146" spans="1:5" x14ac:dyDescent="0.2">
      <c r="A146" s="248" t="s">
        <v>93</v>
      </c>
      <c r="C146" s="248" t="s">
        <v>62</v>
      </c>
    </row>
    <row r="147" spans="1:5" x14ac:dyDescent="0.2">
      <c r="A147" s="248" t="s">
        <v>94</v>
      </c>
      <c r="C147" s="248" t="s">
        <v>64</v>
      </c>
      <c r="E147" s="249" t="s">
        <v>346</v>
      </c>
    </row>
    <row r="148" spans="1:5" x14ac:dyDescent="0.2">
      <c r="A148" s="248" t="s">
        <v>95</v>
      </c>
      <c r="E148" s="255" t="s">
        <v>678</v>
      </c>
    </row>
    <row r="149" spans="1:5" x14ac:dyDescent="0.2">
      <c r="A149" s="248" t="s">
        <v>96</v>
      </c>
      <c r="E149" s="255" t="s">
        <v>239</v>
      </c>
    </row>
    <row r="150" spans="1:5" x14ac:dyDescent="0.2">
      <c r="A150" s="248" t="s">
        <v>718</v>
      </c>
      <c r="E150" s="255" t="s">
        <v>241</v>
      </c>
    </row>
    <row r="151" spans="1:5" x14ac:dyDescent="0.2">
      <c r="A151" s="248" t="s">
        <v>97</v>
      </c>
    </row>
    <row r="152" spans="1:5" x14ac:dyDescent="0.2">
      <c r="A152" s="248" t="s">
        <v>98</v>
      </c>
    </row>
    <row r="153" spans="1:5" x14ac:dyDescent="0.2">
      <c r="A153" s="248" t="s">
        <v>99</v>
      </c>
      <c r="E153" s="249" t="s">
        <v>347</v>
      </c>
    </row>
    <row r="154" spans="1:5" x14ac:dyDescent="0.2">
      <c r="A154" s="248" t="s">
        <v>100</v>
      </c>
      <c r="E154" s="255" t="s">
        <v>678</v>
      </c>
    </row>
    <row r="155" spans="1:5" x14ac:dyDescent="0.2">
      <c r="A155" s="248" t="s">
        <v>101</v>
      </c>
      <c r="E155" s="248" t="s">
        <v>348</v>
      </c>
    </row>
    <row r="156" spans="1:5" x14ac:dyDescent="0.2">
      <c r="A156" s="248" t="s">
        <v>720</v>
      </c>
      <c r="E156" s="248" t="s">
        <v>349</v>
      </c>
    </row>
    <row r="157" spans="1:5" x14ac:dyDescent="0.2">
      <c r="A157" s="248" t="s">
        <v>722</v>
      </c>
      <c r="E157" s="248" t="s">
        <v>350</v>
      </c>
    </row>
    <row r="158" spans="1:5" x14ac:dyDescent="0.2">
      <c r="A158" s="248" t="s">
        <v>102</v>
      </c>
      <c r="E158" s="248" t="s">
        <v>351</v>
      </c>
    </row>
    <row r="159" spans="1:5" x14ac:dyDescent="0.2">
      <c r="A159" s="248" t="s">
        <v>103</v>
      </c>
    </row>
    <row r="160" spans="1:5" x14ac:dyDescent="0.2">
      <c r="A160" s="248" t="s">
        <v>104</v>
      </c>
    </row>
    <row r="161" spans="1:5" x14ac:dyDescent="0.2">
      <c r="A161" s="248" t="s">
        <v>105</v>
      </c>
      <c r="E161" s="249" t="s">
        <v>352</v>
      </c>
    </row>
    <row r="162" spans="1:5" x14ac:dyDescent="0.2">
      <c r="A162" s="248" t="s">
        <v>106</v>
      </c>
      <c r="E162" s="248" t="s">
        <v>270</v>
      </c>
    </row>
    <row r="163" spans="1:5" x14ac:dyDescent="0.2">
      <c r="A163" s="248" t="s">
        <v>724</v>
      </c>
      <c r="E163" s="248" t="s">
        <v>271</v>
      </c>
    </row>
    <row r="164" spans="1:5" x14ac:dyDescent="0.2">
      <c r="A164" s="248" t="s">
        <v>107</v>
      </c>
      <c r="E164" s="248" t="s">
        <v>272</v>
      </c>
    </row>
    <row r="165" spans="1:5" x14ac:dyDescent="0.2">
      <c r="A165" s="248" t="s">
        <v>108</v>
      </c>
      <c r="E165" s="248" t="s">
        <v>273</v>
      </c>
    </row>
    <row r="166" spans="1:5" x14ac:dyDescent="0.2">
      <c r="A166" s="248" t="s">
        <v>109</v>
      </c>
      <c r="E166" s="248" t="s">
        <v>223</v>
      </c>
    </row>
    <row r="167" spans="1:5" x14ac:dyDescent="0.2">
      <c r="A167" s="248" t="s">
        <v>110</v>
      </c>
    </row>
    <row r="168" spans="1:5" x14ac:dyDescent="0.2">
      <c r="A168" s="248" t="s">
        <v>111</v>
      </c>
      <c r="E168" s="249" t="s">
        <v>777</v>
      </c>
    </row>
    <row r="169" spans="1:5" x14ac:dyDescent="0.2">
      <c r="A169" s="248" t="s">
        <v>112</v>
      </c>
      <c r="E169" s="248"/>
    </row>
    <row r="170" spans="1:5" x14ac:dyDescent="0.2">
      <c r="A170" s="248" t="s">
        <v>113</v>
      </c>
      <c r="E170" s="248" t="s">
        <v>340</v>
      </c>
    </row>
    <row r="171" spans="1:5" x14ac:dyDescent="0.2">
      <c r="A171" s="248" t="s">
        <v>114</v>
      </c>
      <c r="E171" s="248" t="s">
        <v>341</v>
      </c>
    </row>
    <row r="172" spans="1:5" x14ac:dyDescent="0.2">
      <c r="A172" s="248" t="s">
        <v>115</v>
      </c>
      <c r="E172" s="248" t="s">
        <v>778</v>
      </c>
    </row>
    <row r="173" spans="1:5" x14ac:dyDescent="0.2">
      <c r="A173" s="248" t="s">
        <v>116</v>
      </c>
    </row>
    <row r="174" spans="1:5" x14ac:dyDescent="0.2">
      <c r="A174" s="248" t="s">
        <v>117</v>
      </c>
    </row>
    <row r="175" spans="1:5" x14ac:dyDescent="0.2">
      <c r="A175" s="248" t="s">
        <v>118</v>
      </c>
    </row>
    <row r="176" spans="1:5" x14ac:dyDescent="0.2">
      <c r="A176" s="248" t="s">
        <v>119</v>
      </c>
    </row>
    <row r="177" spans="1:1" x14ac:dyDescent="0.2">
      <c r="A177" s="248" t="s">
        <v>120</v>
      </c>
    </row>
    <row r="178" spans="1:1" x14ac:dyDescent="0.2">
      <c r="A178" s="248" t="s">
        <v>121</v>
      </c>
    </row>
    <row r="179" spans="1:1" x14ac:dyDescent="0.2">
      <c r="A179" s="248" t="s">
        <v>122</v>
      </c>
    </row>
    <row r="180" spans="1:1" x14ac:dyDescent="0.2">
      <c r="A180" s="248" t="s">
        <v>123</v>
      </c>
    </row>
    <row r="181" spans="1:1" x14ac:dyDescent="0.2">
      <c r="A181" s="248" t="s">
        <v>727</v>
      </c>
    </row>
    <row r="182" spans="1:1" x14ac:dyDescent="0.2">
      <c r="A182" s="248" t="s">
        <v>124</v>
      </c>
    </row>
    <row r="183" spans="1:1" x14ac:dyDescent="0.2">
      <c r="A183" s="248" t="s">
        <v>125</v>
      </c>
    </row>
    <row r="184" spans="1:1" x14ac:dyDescent="0.2">
      <c r="A184" s="248" t="s">
        <v>126</v>
      </c>
    </row>
    <row r="185" spans="1:1" x14ac:dyDescent="0.2">
      <c r="A185" s="248" t="s">
        <v>127</v>
      </c>
    </row>
    <row r="186" spans="1:1" x14ac:dyDescent="0.2">
      <c r="A186" s="248" t="s">
        <v>418</v>
      </c>
    </row>
    <row r="187" spans="1:1" x14ac:dyDescent="0.2">
      <c r="A187" s="248" t="s">
        <v>419</v>
      </c>
    </row>
    <row r="188" spans="1:1" x14ac:dyDescent="0.2">
      <c r="A188" s="248" t="s">
        <v>420</v>
      </c>
    </row>
    <row r="189" spans="1:1" x14ac:dyDescent="0.2">
      <c r="A189" s="248" t="s">
        <v>421</v>
      </c>
    </row>
    <row r="190" spans="1:1" x14ac:dyDescent="0.2">
      <c r="A190" s="248" t="s">
        <v>422</v>
      </c>
    </row>
    <row r="191" spans="1:1" x14ac:dyDescent="0.2">
      <c r="A191" s="248" t="s">
        <v>423</v>
      </c>
    </row>
    <row r="192" spans="1:1" x14ac:dyDescent="0.2">
      <c r="A192" s="248" t="s">
        <v>424</v>
      </c>
    </row>
    <row r="193" spans="1:1" x14ac:dyDescent="0.2">
      <c r="A193" s="248" t="s">
        <v>425</v>
      </c>
    </row>
    <row r="194" spans="1:1" x14ac:dyDescent="0.2">
      <c r="A194" s="248" t="s">
        <v>426</v>
      </c>
    </row>
    <row r="195" spans="1:1" x14ac:dyDescent="0.2">
      <c r="A195" s="248" t="s">
        <v>427</v>
      </c>
    </row>
    <row r="196" spans="1:1" x14ac:dyDescent="0.2">
      <c r="A196" s="248" t="s">
        <v>428</v>
      </c>
    </row>
    <row r="197" spans="1:1" x14ac:dyDescent="0.2">
      <c r="A197" s="248" t="s">
        <v>429</v>
      </c>
    </row>
    <row r="198" spans="1:1" x14ac:dyDescent="0.2">
      <c r="A198" s="248" t="s">
        <v>430</v>
      </c>
    </row>
    <row r="199" spans="1:1" x14ac:dyDescent="0.2">
      <c r="A199" s="248" t="s">
        <v>431</v>
      </c>
    </row>
    <row r="200" spans="1:1" x14ac:dyDescent="0.2">
      <c r="A200" s="248" t="s">
        <v>432</v>
      </c>
    </row>
    <row r="201" spans="1:1" x14ac:dyDescent="0.2">
      <c r="A201" s="248" t="s">
        <v>433</v>
      </c>
    </row>
    <row r="202" spans="1:1" x14ac:dyDescent="0.2">
      <c r="A202" s="248" t="s">
        <v>730</v>
      </c>
    </row>
    <row r="203" spans="1:1" x14ac:dyDescent="0.2">
      <c r="A203" s="248" t="s">
        <v>733</v>
      </c>
    </row>
    <row r="204" spans="1:1" x14ac:dyDescent="0.2">
      <c r="A204" s="248" t="s">
        <v>434</v>
      </c>
    </row>
    <row r="205" spans="1:1" x14ac:dyDescent="0.2">
      <c r="A205" s="248" t="s">
        <v>435</v>
      </c>
    </row>
    <row r="206" spans="1:1" x14ac:dyDescent="0.2">
      <c r="A206" s="248" t="s">
        <v>436</v>
      </c>
    </row>
    <row r="207" spans="1:1" x14ac:dyDescent="0.2">
      <c r="A207" s="248" t="s">
        <v>437</v>
      </c>
    </row>
    <row r="208" spans="1:1" x14ac:dyDescent="0.2">
      <c r="A208" s="248" t="s">
        <v>438</v>
      </c>
    </row>
    <row r="209" spans="1:1" x14ac:dyDescent="0.2">
      <c r="A209" s="248" t="s">
        <v>736</v>
      </c>
    </row>
    <row r="210" spans="1:1" x14ac:dyDescent="0.2">
      <c r="A210" s="248" t="s">
        <v>439</v>
      </c>
    </row>
    <row r="211" spans="1:1" x14ac:dyDescent="0.2">
      <c r="A211" s="248" t="s">
        <v>440</v>
      </c>
    </row>
    <row r="212" spans="1:1" x14ac:dyDescent="0.2">
      <c r="A212" s="248" t="s">
        <v>441</v>
      </c>
    </row>
    <row r="213" spans="1:1" x14ac:dyDescent="0.2">
      <c r="A213" s="248" t="s">
        <v>442</v>
      </c>
    </row>
    <row r="214" spans="1:1" x14ac:dyDescent="0.2">
      <c r="A214" s="248" t="s">
        <v>443</v>
      </c>
    </row>
    <row r="215" spans="1:1" x14ac:dyDescent="0.2">
      <c r="A215" s="248" t="s">
        <v>444</v>
      </c>
    </row>
    <row r="216" spans="1:1" x14ac:dyDescent="0.2">
      <c r="A216" s="248" t="s">
        <v>445</v>
      </c>
    </row>
    <row r="217" spans="1:1" x14ac:dyDescent="0.2">
      <c r="A217" s="248" t="s">
        <v>446</v>
      </c>
    </row>
    <row r="218" spans="1:1" x14ac:dyDescent="0.2">
      <c r="A218" s="248" t="s">
        <v>447</v>
      </c>
    </row>
    <row r="219" spans="1:1" x14ac:dyDescent="0.2">
      <c r="A219" s="248" t="s">
        <v>448</v>
      </c>
    </row>
    <row r="220" spans="1:1" x14ac:dyDescent="0.2">
      <c r="A220" s="248" t="s">
        <v>449</v>
      </c>
    </row>
    <row r="221" spans="1:1" x14ac:dyDescent="0.2">
      <c r="A221" s="248" t="s">
        <v>450</v>
      </c>
    </row>
    <row r="222" spans="1:1" x14ac:dyDescent="0.2">
      <c r="A222" s="248" t="s">
        <v>451</v>
      </c>
    </row>
    <row r="223" spans="1:1" x14ac:dyDescent="0.2">
      <c r="A223" s="248" t="s">
        <v>452</v>
      </c>
    </row>
    <row r="224" spans="1:1" x14ac:dyDescent="0.2">
      <c r="A224" s="248" t="s">
        <v>453</v>
      </c>
    </row>
    <row r="225" spans="1:1" x14ac:dyDescent="0.2">
      <c r="A225" s="248" t="s">
        <v>454</v>
      </c>
    </row>
    <row r="226" spans="1:1" x14ac:dyDescent="0.2">
      <c r="A226" s="248" t="s">
        <v>455</v>
      </c>
    </row>
    <row r="227" spans="1:1" x14ac:dyDescent="0.2">
      <c r="A227" s="248" t="s">
        <v>456</v>
      </c>
    </row>
    <row r="228" spans="1:1" x14ac:dyDescent="0.2">
      <c r="A228" s="248" t="s">
        <v>739</v>
      </c>
    </row>
    <row r="229" spans="1:1" x14ac:dyDescent="0.2">
      <c r="A229" s="248" t="s">
        <v>741</v>
      </c>
    </row>
    <row r="230" spans="1:1" x14ac:dyDescent="0.2">
      <c r="A230" s="248" t="s">
        <v>457</v>
      </c>
    </row>
    <row r="231" spans="1:1" x14ac:dyDescent="0.2">
      <c r="A231" s="248" t="s">
        <v>458</v>
      </c>
    </row>
    <row r="232" spans="1:1" x14ac:dyDescent="0.2">
      <c r="A232" s="248" t="s">
        <v>459</v>
      </c>
    </row>
    <row r="233" spans="1:1" x14ac:dyDescent="0.2">
      <c r="A233" s="248" t="s">
        <v>744</v>
      </c>
    </row>
    <row r="234" spans="1:1" x14ac:dyDescent="0.2">
      <c r="A234" s="248" t="s">
        <v>460</v>
      </c>
    </row>
    <row r="235" spans="1:1" x14ac:dyDescent="0.2">
      <c r="A235" s="248" t="s">
        <v>461</v>
      </c>
    </row>
    <row r="236" spans="1:1" x14ac:dyDescent="0.2">
      <c r="A236" s="248" t="s">
        <v>462</v>
      </c>
    </row>
    <row r="237" spans="1:1" x14ac:dyDescent="0.2">
      <c r="A237" s="248" t="s">
        <v>463</v>
      </c>
    </row>
    <row r="238" spans="1:1" x14ac:dyDescent="0.2">
      <c r="A238" s="248" t="s">
        <v>464</v>
      </c>
    </row>
    <row r="239" spans="1:1" x14ac:dyDescent="0.2">
      <c r="A239" s="248" t="s">
        <v>746</v>
      </c>
    </row>
    <row r="240" spans="1:1" x14ac:dyDescent="0.2">
      <c r="A240" s="248" t="s">
        <v>465</v>
      </c>
    </row>
    <row r="241" spans="1:1" x14ac:dyDescent="0.2">
      <c r="A241" s="248" t="s">
        <v>466</v>
      </c>
    </row>
    <row r="242" spans="1:1" x14ac:dyDescent="0.2">
      <c r="A242" s="248" t="s">
        <v>467</v>
      </c>
    </row>
    <row r="243" spans="1:1" x14ac:dyDescent="0.2">
      <c r="A243" s="248" t="s">
        <v>468</v>
      </c>
    </row>
    <row r="244" spans="1:1" x14ac:dyDescent="0.2">
      <c r="A244" s="248" t="s">
        <v>469</v>
      </c>
    </row>
    <row r="245" spans="1:1" x14ac:dyDescent="0.2">
      <c r="A245" s="248" t="s">
        <v>470</v>
      </c>
    </row>
    <row r="246" spans="1:1" x14ac:dyDescent="0.2">
      <c r="A246" s="248" t="s">
        <v>471</v>
      </c>
    </row>
    <row r="247" spans="1:1" x14ac:dyDescent="0.2">
      <c r="A247" s="248" t="s">
        <v>472</v>
      </c>
    </row>
    <row r="248" spans="1:1" x14ac:dyDescent="0.2">
      <c r="A248" s="248" t="s">
        <v>473</v>
      </c>
    </row>
    <row r="249" spans="1:1" x14ac:dyDescent="0.2">
      <c r="A249" s="248" t="s">
        <v>474</v>
      </c>
    </row>
    <row r="250" spans="1:1" x14ac:dyDescent="0.2">
      <c r="A250" s="248" t="s">
        <v>475</v>
      </c>
    </row>
    <row r="251" spans="1:1" x14ac:dyDescent="0.2">
      <c r="A251" s="248" t="s">
        <v>476</v>
      </c>
    </row>
    <row r="252" spans="1:1" x14ac:dyDescent="0.2">
      <c r="A252" s="248" t="s">
        <v>477</v>
      </c>
    </row>
    <row r="253" spans="1:1" x14ac:dyDescent="0.2">
      <c r="A253" s="248" t="s">
        <v>478</v>
      </c>
    </row>
    <row r="254" spans="1:1" x14ac:dyDescent="0.2">
      <c r="A254" s="248" t="s">
        <v>479</v>
      </c>
    </row>
    <row r="255" spans="1:1" x14ac:dyDescent="0.2">
      <c r="A255" s="248" t="s">
        <v>480</v>
      </c>
    </row>
    <row r="256" spans="1:1" x14ac:dyDescent="0.2">
      <c r="A256" s="248" t="s">
        <v>481</v>
      </c>
    </row>
    <row r="257" spans="1:1" x14ac:dyDescent="0.2">
      <c r="A257" s="248" t="s">
        <v>482</v>
      </c>
    </row>
    <row r="258" spans="1:1" x14ac:dyDescent="0.2">
      <c r="A258" s="248" t="s">
        <v>754</v>
      </c>
    </row>
    <row r="259" spans="1:1" x14ac:dyDescent="0.2">
      <c r="A259" s="248" t="s">
        <v>483</v>
      </c>
    </row>
    <row r="260" spans="1:1" x14ac:dyDescent="0.2">
      <c r="A260" s="248" t="s">
        <v>484</v>
      </c>
    </row>
    <row r="261" spans="1:1" x14ac:dyDescent="0.2">
      <c r="A261" s="248" t="s">
        <v>485</v>
      </c>
    </row>
    <row r="262" spans="1:1" x14ac:dyDescent="0.2">
      <c r="A262" s="248" t="s">
        <v>486</v>
      </c>
    </row>
    <row r="263" spans="1:1" x14ac:dyDescent="0.2">
      <c r="A263" s="248" t="s">
        <v>487</v>
      </c>
    </row>
    <row r="264" spans="1:1" x14ac:dyDescent="0.2">
      <c r="A264" s="248" t="s">
        <v>488</v>
      </c>
    </row>
    <row r="265" spans="1:1" x14ac:dyDescent="0.2">
      <c r="A265" s="248" t="s">
        <v>489</v>
      </c>
    </row>
    <row r="266" spans="1:1" x14ac:dyDescent="0.2">
      <c r="A266" s="248" t="s">
        <v>490</v>
      </c>
    </row>
    <row r="267" spans="1:1" x14ac:dyDescent="0.2">
      <c r="A267" s="248" t="s">
        <v>491</v>
      </c>
    </row>
    <row r="268" spans="1:1" x14ac:dyDescent="0.2">
      <c r="A268" s="248" t="s">
        <v>492</v>
      </c>
    </row>
    <row r="269" spans="1:1" x14ac:dyDescent="0.2">
      <c r="A269" s="248" t="s">
        <v>493</v>
      </c>
    </row>
    <row r="270" spans="1:1" x14ac:dyDescent="0.2">
      <c r="A270" s="248" t="s">
        <v>494</v>
      </c>
    </row>
    <row r="271" spans="1:1" x14ac:dyDescent="0.2">
      <c r="A271" s="248" t="s">
        <v>495</v>
      </c>
    </row>
  </sheetData>
  <sheetProtection sheet="1" objects="1" scenarios="1" formatRows="0" insertRows="0"/>
  <phoneticPr fontId="8" type="noConversion"/>
  <pageMargins left="0.75" right="0.75" top="1" bottom="1" header="0.5" footer="0.5"/>
  <pageSetup paperSize="9" scale="69" fitToHeight="10"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57"/>
    <pageSetUpPr fitToPage="1"/>
  </sheetPr>
  <dimension ref="A1:F76"/>
  <sheetViews>
    <sheetView workbookViewId="0">
      <selection activeCell="B3" sqref="B3"/>
    </sheetView>
  </sheetViews>
  <sheetFormatPr defaultRowHeight="12.75" x14ac:dyDescent="0.2"/>
  <cols>
    <col min="1" max="1" width="17.140625" customWidth="1"/>
    <col min="2" max="2" width="34.7109375" customWidth="1"/>
    <col min="3" max="3" width="15.140625" customWidth="1"/>
  </cols>
  <sheetData>
    <row r="1" spans="1:6" ht="13.5" thickBot="1" x14ac:dyDescent="0.25">
      <c r="A1" s="23" t="s">
        <v>786</v>
      </c>
      <c r="B1" s="14"/>
      <c r="C1" s="14"/>
      <c r="D1" s="14"/>
      <c r="E1" s="14"/>
      <c r="F1" s="14"/>
    </row>
    <row r="2" spans="1:6" ht="13.5" thickBot="1" x14ac:dyDescent="0.25">
      <c r="A2" s="51" t="s">
        <v>787</v>
      </c>
      <c r="B2" s="52" t="s">
        <v>795</v>
      </c>
      <c r="C2" s="14"/>
    </row>
    <row r="3" spans="1:6" ht="13.5" thickBot="1" x14ac:dyDescent="0.25">
      <c r="A3" s="49" t="s">
        <v>785</v>
      </c>
      <c r="B3" s="50">
        <v>39952</v>
      </c>
      <c r="C3" s="24" t="str">
        <f>IF(ISNUMBER(MATCH(B3,A14:A22,0)),VLOOKUP(B3,A14:B22,2,FALSE),"---")</f>
        <v>MP AEm_COM_en_190509.xls</v>
      </c>
      <c r="D3" s="25"/>
      <c r="E3" s="26"/>
      <c r="F3" s="14"/>
    </row>
    <row r="4" spans="1:6" x14ac:dyDescent="0.2">
      <c r="A4" s="44" t="s">
        <v>798</v>
      </c>
      <c r="B4" s="45" t="s">
        <v>799</v>
      </c>
    </row>
    <row r="5" spans="1:6" ht="13.5" thickBot="1" x14ac:dyDescent="0.25">
      <c r="A5" s="46" t="s">
        <v>789</v>
      </c>
      <c r="B5" s="47" t="s">
        <v>814</v>
      </c>
    </row>
    <row r="6" spans="1:6" x14ac:dyDescent="0.2">
      <c r="A6" s="14"/>
      <c r="B6" s="14"/>
    </row>
    <row r="7" spans="1:6" x14ac:dyDescent="0.2">
      <c r="A7" s="28" t="s">
        <v>788</v>
      </c>
      <c r="B7" s="14"/>
      <c r="C7" s="14"/>
      <c r="D7" s="14"/>
    </row>
    <row r="8" spans="1:6" x14ac:dyDescent="0.2">
      <c r="A8" s="48" t="s">
        <v>794</v>
      </c>
      <c r="B8" s="48"/>
      <c r="C8" s="27" t="s">
        <v>790</v>
      </c>
    </row>
    <row r="9" spans="1:6" x14ac:dyDescent="0.2">
      <c r="A9" s="48" t="s">
        <v>795</v>
      </c>
      <c r="B9" s="48"/>
      <c r="C9" s="27" t="s">
        <v>791</v>
      </c>
    </row>
    <row r="10" spans="1:6" x14ac:dyDescent="0.2">
      <c r="A10" s="48" t="s">
        <v>796</v>
      </c>
      <c r="B10" s="48"/>
      <c r="C10" s="27" t="s">
        <v>792</v>
      </c>
    </row>
    <row r="11" spans="1:6" x14ac:dyDescent="0.2">
      <c r="A11" s="48" t="s">
        <v>797</v>
      </c>
      <c r="B11" s="48"/>
      <c r="C11" s="27" t="s">
        <v>793</v>
      </c>
    </row>
    <row r="12" spans="1:6" x14ac:dyDescent="0.2">
      <c r="A12" s="29"/>
      <c r="B12" s="14"/>
      <c r="C12" s="14"/>
      <c r="D12" s="14"/>
    </row>
    <row r="13" spans="1:6" x14ac:dyDescent="0.2">
      <c r="A13" s="23" t="s">
        <v>530</v>
      </c>
      <c r="B13" s="23" t="s">
        <v>844</v>
      </c>
      <c r="C13" s="23" t="s">
        <v>301</v>
      </c>
      <c r="D13" s="14"/>
    </row>
    <row r="14" spans="1:6" x14ac:dyDescent="0.2">
      <c r="A14" s="40">
        <v>39941</v>
      </c>
      <c r="B14" s="34" t="str">
        <f>IF(ISBLANK($A14),"---", VLOOKUP($B$2,$A$8:$C$11,3,0) &amp; "_" &amp; VLOOKUP($B$4,$A$25:$B$52,2,0)&amp;"_"&amp;VLOOKUP($B$5,$A$55:$B$76,2,0)&amp;"_"&amp; TEXT(DAY($A14),"0#")&amp; TEXT(MONTH($A14),"0#")&amp; TEXT(YEAR($A14)-2000,"0#")&amp;".xls")</f>
        <v>MP AEm_COM_en_080509.xls</v>
      </c>
      <c r="C14" s="34"/>
      <c r="D14" s="35"/>
    </row>
    <row r="15" spans="1:6" x14ac:dyDescent="0.2">
      <c r="A15" s="43">
        <v>39944</v>
      </c>
      <c r="B15" s="36" t="str">
        <f t="shared" ref="B15:B22" si="0">IF(ISBLANK($A15),"---", VLOOKUP($B$2,$A$8:$C$11,3,0) &amp; "_" &amp; VLOOKUP($B$4,$A$25:$B$52,2,0)&amp;"_"&amp;VLOOKUP($B$5,$A$55:$B$76,2,0)&amp;"_"&amp; TEXT(DAY($A15),"0#")&amp; TEXT(MONTH($A15),"0#")&amp; TEXT(YEAR($A15)-2000,"0#")&amp;".xls")</f>
        <v>MP AEm_COM_en_110509.xls</v>
      </c>
      <c r="C15" s="36" t="s">
        <v>302</v>
      </c>
      <c r="D15" s="37"/>
    </row>
    <row r="16" spans="1:6" x14ac:dyDescent="0.2">
      <c r="A16" s="43">
        <v>39952</v>
      </c>
      <c r="B16" s="36" t="str">
        <f t="shared" si="0"/>
        <v>MP AEm_COM_en_190509.xls</v>
      </c>
      <c r="C16" s="36" t="s">
        <v>303</v>
      </c>
      <c r="D16" s="37"/>
    </row>
    <row r="17" spans="1:4" x14ac:dyDescent="0.2">
      <c r="A17" s="41"/>
      <c r="B17" s="36" t="str">
        <f t="shared" si="0"/>
        <v>---</v>
      </c>
      <c r="C17" s="36"/>
      <c r="D17" s="37"/>
    </row>
    <row r="18" spans="1:4" x14ac:dyDescent="0.2">
      <c r="A18" s="41"/>
      <c r="B18" s="36" t="str">
        <f t="shared" si="0"/>
        <v>---</v>
      </c>
      <c r="C18" s="36"/>
      <c r="D18" s="37"/>
    </row>
    <row r="19" spans="1:4" x14ac:dyDescent="0.2">
      <c r="A19" s="41"/>
      <c r="B19" s="36" t="str">
        <f t="shared" si="0"/>
        <v>---</v>
      </c>
      <c r="C19" s="36"/>
      <c r="D19" s="37"/>
    </row>
    <row r="20" spans="1:4" x14ac:dyDescent="0.2">
      <c r="A20" s="41"/>
      <c r="B20" s="36" t="str">
        <f t="shared" si="0"/>
        <v>---</v>
      </c>
      <c r="C20" s="36"/>
      <c r="D20" s="37"/>
    </row>
    <row r="21" spans="1:4" x14ac:dyDescent="0.2">
      <c r="A21" s="41"/>
      <c r="B21" s="36" t="str">
        <f t="shared" si="0"/>
        <v>---</v>
      </c>
      <c r="C21" s="36"/>
      <c r="D21" s="37"/>
    </row>
    <row r="22" spans="1:4" x14ac:dyDescent="0.2">
      <c r="A22" s="42"/>
      <c r="B22" s="38" t="str">
        <f t="shared" si="0"/>
        <v>---</v>
      </c>
      <c r="C22" s="38"/>
      <c r="D22" s="39"/>
    </row>
    <row r="24" spans="1:4" x14ac:dyDescent="0.2">
      <c r="A24" s="30" t="s">
        <v>798</v>
      </c>
    </row>
    <row r="25" spans="1:4" x14ac:dyDescent="0.2">
      <c r="A25" s="31" t="s">
        <v>799</v>
      </c>
      <c r="B25" s="31" t="s">
        <v>845</v>
      </c>
    </row>
    <row r="26" spans="1:4" x14ac:dyDescent="0.2">
      <c r="A26" s="31" t="s">
        <v>683</v>
      </c>
      <c r="B26" s="31" t="s">
        <v>846</v>
      </c>
    </row>
    <row r="27" spans="1:4" x14ac:dyDescent="0.2">
      <c r="A27" s="31" t="s">
        <v>685</v>
      </c>
      <c r="B27" s="31" t="s">
        <v>847</v>
      </c>
    </row>
    <row r="28" spans="1:4" x14ac:dyDescent="0.2">
      <c r="A28" s="31" t="s">
        <v>688</v>
      </c>
      <c r="B28" s="31" t="s">
        <v>848</v>
      </c>
    </row>
    <row r="29" spans="1:4" x14ac:dyDescent="0.2">
      <c r="A29" s="31" t="s">
        <v>690</v>
      </c>
      <c r="B29" s="31" t="s">
        <v>849</v>
      </c>
    </row>
    <row r="30" spans="1:4" x14ac:dyDescent="0.2">
      <c r="A30" s="31" t="s">
        <v>693</v>
      </c>
      <c r="B30" s="31" t="s">
        <v>850</v>
      </c>
    </row>
    <row r="31" spans="1:4" x14ac:dyDescent="0.2">
      <c r="A31" s="31" t="s">
        <v>696</v>
      </c>
      <c r="B31" s="31" t="s">
        <v>851</v>
      </c>
    </row>
    <row r="32" spans="1:4" x14ac:dyDescent="0.2">
      <c r="A32" s="31" t="s">
        <v>699</v>
      </c>
      <c r="B32" s="31" t="s">
        <v>852</v>
      </c>
    </row>
    <row r="33" spans="1:2" x14ac:dyDescent="0.2">
      <c r="A33" s="31" t="s">
        <v>701</v>
      </c>
      <c r="B33" s="31" t="s">
        <v>853</v>
      </c>
    </row>
    <row r="34" spans="1:2" x14ac:dyDescent="0.2">
      <c r="A34" s="31" t="s">
        <v>703</v>
      </c>
      <c r="B34" s="31" t="s">
        <v>854</v>
      </c>
    </row>
    <row r="35" spans="1:2" x14ac:dyDescent="0.2">
      <c r="A35" s="31" t="s">
        <v>706</v>
      </c>
      <c r="B35" s="31" t="s">
        <v>855</v>
      </c>
    </row>
    <row r="36" spans="1:2" x14ac:dyDescent="0.2">
      <c r="A36" s="31" t="s">
        <v>708</v>
      </c>
      <c r="B36" s="31" t="s">
        <v>856</v>
      </c>
    </row>
    <row r="37" spans="1:2" x14ac:dyDescent="0.2">
      <c r="A37" s="31" t="s">
        <v>711</v>
      </c>
      <c r="B37" s="31" t="s">
        <v>857</v>
      </c>
    </row>
    <row r="38" spans="1:2" x14ac:dyDescent="0.2">
      <c r="A38" s="31" t="s">
        <v>714</v>
      </c>
      <c r="B38" s="31" t="s">
        <v>858</v>
      </c>
    </row>
    <row r="39" spans="1:2" x14ac:dyDescent="0.2">
      <c r="A39" s="31" t="s">
        <v>716</v>
      </c>
      <c r="B39" s="31" t="s">
        <v>859</v>
      </c>
    </row>
    <row r="40" spans="1:2" x14ac:dyDescent="0.2">
      <c r="A40" s="31" t="s">
        <v>718</v>
      </c>
      <c r="B40" s="31" t="s">
        <v>860</v>
      </c>
    </row>
    <row r="41" spans="1:2" x14ac:dyDescent="0.2">
      <c r="A41" s="31" t="s">
        <v>720</v>
      </c>
      <c r="B41" s="31" t="s">
        <v>861</v>
      </c>
    </row>
    <row r="42" spans="1:2" x14ac:dyDescent="0.2">
      <c r="A42" s="31" t="s">
        <v>722</v>
      </c>
      <c r="B42" s="31" t="s">
        <v>862</v>
      </c>
    </row>
    <row r="43" spans="1:2" x14ac:dyDescent="0.2">
      <c r="A43" s="31" t="s">
        <v>724</v>
      </c>
      <c r="B43" s="31" t="s">
        <v>863</v>
      </c>
    </row>
    <row r="44" spans="1:2" x14ac:dyDescent="0.2">
      <c r="A44" s="31" t="s">
        <v>727</v>
      </c>
      <c r="B44" s="31" t="s">
        <v>864</v>
      </c>
    </row>
    <row r="45" spans="1:2" x14ac:dyDescent="0.2">
      <c r="A45" s="31" t="s">
        <v>730</v>
      </c>
      <c r="B45" s="31" t="s">
        <v>865</v>
      </c>
    </row>
    <row r="46" spans="1:2" x14ac:dyDescent="0.2">
      <c r="A46" s="31" t="s">
        <v>733</v>
      </c>
      <c r="B46" s="31" t="s">
        <v>866</v>
      </c>
    </row>
    <row r="47" spans="1:2" x14ac:dyDescent="0.2">
      <c r="A47" s="31" t="s">
        <v>736</v>
      </c>
      <c r="B47" s="31" t="s">
        <v>867</v>
      </c>
    </row>
    <row r="48" spans="1:2" x14ac:dyDescent="0.2">
      <c r="A48" s="31" t="s">
        <v>739</v>
      </c>
      <c r="B48" s="31" t="s">
        <v>868</v>
      </c>
    </row>
    <row r="49" spans="1:2" x14ac:dyDescent="0.2">
      <c r="A49" s="31" t="s">
        <v>741</v>
      </c>
      <c r="B49" s="31" t="s">
        <v>869</v>
      </c>
    </row>
    <row r="50" spans="1:2" x14ac:dyDescent="0.2">
      <c r="A50" s="31" t="s">
        <v>744</v>
      </c>
      <c r="B50" s="31" t="s">
        <v>870</v>
      </c>
    </row>
    <row r="51" spans="1:2" x14ac:dyDescent="0.2">
      <c r="A51" s="31" t="s">
        <v>746</v>
      </c>
      <c r="B51" s="31" t="s">
        <v>871</v>
      </c>
    </row>
    <row r="52" spans="1:2" x14ac:dyDescent="0.2">
      <c r="A52" s="31" t="s">
        <v>754</v>
      </c>
      <c r="B52" s="31" t="s">
        <v>872</v>
      </c>
    </row>
    <row r="54" spans="1:2" x14ac:dyDescent="0.2">
      <c r="A54" s="33" t="s">
        <v>531</v>
      </c>
    </row>
    <row r="55" spans="1:2" x14ac:dyDescent="0.2">
      <c r="A55" s="32" t="s">
        <v>800</v>
      </c>
      <c r="B55" s="32" t="s">
        <v>801</v>
      </c>
    </row>
    <row r="56" spans="1:2" x14ac:dyDescent="0.2">
      <c r="A56" s="32" t="s">
        <v>802</v>
      </c>
      <c r="B56" s="32" t="s">
        <v>803</v>
      </c>
    </row>
    <row r="57" spans="1:2" x14ac:dyDescent="0.2">
      <c r="A57" s="32" t="s">
        <v>804</v>
      </c>
      <c r="B57" s="32" t="s">
        <v>805</v>
      </c>
    </row>
    <row r="58" spans="1:2" x14ac:dyDescent="0.2">
      <c r="A58" s="32" t="s">
        <v>806</v>
      </c>
      <c r="B58" s="32" t="s">
        <v>807</v>
      </c>
    </row>
    <row r="59" spans="1:2" x14ac:dyDescent="0.2">
      <c r="A59" s="32" t="s">
        <v>808</v>
      </c>
      <c r="B59" s="32" t="s">
        <v>809</v>
      </c>
    </row>
    <row r="60" spans="1:2" x14ac:dyDescent="0.2">
      <c r="A60" s="32" t="s">
        <v>810</v>
      </c>
      <c r="B60" s="32" t="s">
        <v>811</v>
      </c>
    </row>
    <row r="61" spans="1:2" x14ac:dyDescent="0.2">
      <c r="A61" s="32" t="s">
        <v>812</v>
      </c>
      <c r="B61" s="32" t="s">
        <v>813</v>
      </c>
    </row>
    <row r="62" spans="1:2" x14ac:dyDescent="0.2">
      <c r="A62" s="32" t="s">
        <v>814</v>
      </c>
      <c r="B62" s="32" t="s">
        <v>815</v>
      </c>
    </row>
    <row r="63" spans="1:2" x14ac:dyDescent="0.2">
      <c r="A63" s="32" t="s">
        <v>816</v>
      </c>
      <c r="B63" s="32" t="s">
        <v>817</v>
      </c>
    </row>
    <row r="64" spans="1:2" x14ac:dyDescent="0.2">
      <c r="A64" s="32" t="s">
        <v>818</v>
      </c>
      <c r="B64" s="32" t="s">
        <v>819</v>
      </c>
    </row>
    <row r="65" spans="1:2" x14ac:dyDescent="0.2">
      <c r="A65" s="32" t="s">
        <v>820</v>
      </c>
      <c r="B65" s="32" t="s">
        <v>821</v>
      </c>
    </row>
    <row r="66" spans="1:2" x14ac:dyDescent="0.2">
      <c r="A66" s="32" t="s">
        <v>822</v>
      </c>
      <c r="B66" s="32" t="s">
        <v>823</v>
      </c>
    </row>
    <row r="67" spans="1:2" x14ac:dyDescent="0.2">
      <c r="A67" s="32" t="s">
        <v>824</v>
      </c>
      <c r="B67" s="32" t="s">
        <v>825</v>
      </c>
    </row>
    <row r="68" spans="1:2" x14ac:dyDescent="0.2">
      <c r="A68" s="32" t="s">
        <v>826</v>
      </c>
      <c r="B68" s="32" t="s">
        <v>827</v>
      </c>
    </row>
    <row r="69" spans="1:2" x14ac:dyDescent="0.2">
      <c r="A69" s="32" t="s">
        <v>828</v>
      </c>
      <c r="B69" s="32" t="s">
        <v>829</v>
      </c>
    </row>
    <row r="70" spans="1:2" x14ac:dyDescent="0.2">
      <c r="A70" s="32" t="s">
        <v>830</v>
      </c>
      <c r="B70" s="32" t="s">
        <v>831</v>
      </c>
    </row>
    <row r="71" spans="1:2" x14ac:dyDescent="0.2">
      <c r="A71" s="32" t="s">
        <v>832</v>
      </c>
      <c r="B71" s="32" t="s">
        <v>833</v>
      </c>
    </row>
    <row r="72" spans="1:2" x14ac:dyDescent="0.2">
      <c r="A72" s="32" t="s">
        <v>834</v>
      </c>
      <c r="B72" s="32" t="s">
        <v>835</v>
      </c>
    </row>
    <row r="73" spans="1:2" x14ac:dyDescent="0.2">
      <c r="A73" s="32" t="s">
        <v>836</v>
      </c>
      <c r="B73" s="32" t="s">
        <v>837</v>
      </c>
    </row>
    <row r="74" spans="1:2" x14ac:dyDescent="0.2">
      <c r="A74" s="32" t="s">
        <v>838</v>
      </c>
      <c r="B74" s="32" t="s">
        <v>839</v>
      </c>
    </row>
    <row r="75" spans="1:2" x14ac:dyDescent="0.2">
      <c r="A75" s="32" t="s">
        <v>840</v>
      </c>
      <c r="B75" s="32" t="s">
        <v>841</v>
      </c>
    </row>
    <row r="76" spans="1:2" x14ac:dyDescent="0.2">
      <c r="A76" s="32" t="s">
        <v>842</v>
      </c>
      <c r="B76" s="32" t="s">
        <v>843</v>
      </c>
    </row>
  </sheetData>
  <sheetProtection sheet="1" objects="1" scenarios="1"/>
  <phoneticPr fontId="8" type="noConversion"/>
  <dataValidations count="4">
    <dataValidation type="list" allowBlank="1" showInputMessage="1" showErrorMessage="1" sqref="B2">
      <formula1>$A$8:$A$11</formula1>
    </dataValidation>
    <dataValidation type="list" allowBlank="1" showInputMessage="1" showErrorMessage="1" sqref="B4">
      <formula1>$A$25:$A$52</formula1>
    </dataValidation>
    <dataValidation type="list" allowBlank="1" showInputMessage="1" showErrorMessage="1" sqref="B5">
      <formula1>$A$55:$A$76</formula1>
    </dataValidation>
    <dataValidation type="list" allowBlank="1" showInputMessage="1" showErrorMessage="1" sqref="B3">
      <formula1>$A$14:$A$22</formula1>
    </dataValidation>
  </dataValidations>
  <pageMargins left="0.75" right="0.75" top="1" bottom="1" header="0.5" footer="0.5"/>
  <pageSetup paperSize="9" scale="73" orientation="portrait" r:id="rId1"/>
  <headerFooter alignWithMargins="0">
    <oddFooter>&amp;L&amp;F&amp;C&amp;A&amp;R&amp;P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63"/>
  <sheetViews>
    <sheetView showGridLines="0" tabSelected="1" topLeftCell="A49" zoomScaleNormal="100" workbookViewId="0">
      <selection activeCell="B63" sqref="B63:L63"/>
    </sheetView>
  </sheetViews>
  <sheetFormatPr defaultRowHeight="12.75" x14ac:dyDescent="0.2"/>
  <cols>
    <col min="1" max="1" width="5.42578125" style="125" customWidth="1"/>
    <col min="2" max="2" width="7.28515625" style="6" customWidth="1"/>
    <col min="3" max="11" width="11.7109375" style="6" customWidth="1"/>
    <col min="12" max="12" width="11.7109375" style="113" customWidth="1"/>
    <col min="13" max="16384" width="9.140625" style="6"/>
  </cols>
  <sheetData>
    <row r="1" spans="1:12" x14ac:dyDescent="0.2">
      <c r="H1" s="339" t="str">
        <f>Contents!C26</f>
        <v>IRL AVETS 001/02</v>
      </c>
      <c r="I1" s="339"/>
      <c r="J1" s="339"/>
      <c r="K1" s="339"/>
    </row>
    <row r="2" spans="1:12" ht="18" x14ac:dyDescent="0.2">
      <c r="B2" s="350" t="s">
        <v>652</v>
      </c>
      <c r="C2" s="350"/>
      <c r="D2" s="350"/>
      <c r="E2" s="350"/>
      <c r="F2" s="350"/>
      <c r="G2" s="350"/>
      <c r="H2" s="350"/>
      <c r="I2" s="350"/>
      <c r="J2" s="350"/>
    </row>
    <row r="3" spans="1:12" x14ac:dyDescent="0.2">
      <c r="B3" s="324"/>
      <c r="C3" s="324"/>
      <c r="D3" s="324"/>
      <c r="E3" s="324"/>
      <c r="F3" s="324"/>
      <c r="G3" s="324"/>
      <c r="H3" s="324"/>
      <c r="I3" s="324"/>
      <c r="J3" s="324"/>
      <c r="K3" s="324"/>
      <c r="L3" s="324"/>
    </row>
    <row r="4" spans="1:12" ht="42" customHeight="1" x14ac:dyDescent="0.2">
      <c r="A4" s="125">
        <v>1</v>
      </c>
      <c r="B4" s="324" t="s">
        <v>603</v>
      </c>
      <c r="C4" s="324"/>
      <c r="D4" s="324"/>
      <c r="E4" s="324"/>
      <c r="F4" s="324"/>
      <c r="G4" s="324"/>
      <c r="H4" s="324"/>
      <c r="I4" s="324"/>
      <c r="J4" s="324"/>
      <c r="K4" s="324"/>
      <c r="L4" s="324"/>
    </row>
    <row r="5" spans="1:12" ht="28.5" customHeight="1" x14ac:dyDescent="0.2">
      <c r="A5" s="125">
        <v>2</v>
      </c>
      <c r="B5" s="324" t="s">
        <v>549</v>
      </c>
      <c r="C5" s="324"/>
      <c r="D5" s="324"/>
      <c r="E5" s="324"/>
      <c r="F5" s="324"/>
      <c r="G5" s="324"/>
      <c r="H5" s="324"/>
      <c r="I5" s="324"/>
      <c r="J5" s="324"/>
      <c r="K5" s="324"/>
      <c r="L5" s="324"/>
    </row>
    <row r="6" spans="1:12" ht="28.5" customHeight="1" x14ac:dyDescent="0.2">
      <c r="B6" s="324" t="s">
        <v>219</v>
      </c>
      <c r="C6" s="324"/>
      <c r="D6" s="324"/>
      <c r="E6" s="324"/>
      <c r="F6" s="324"/>
      <c r="G6" s="324"/>
      <c r="H6" s="324"/>
      <c r="I6" s="324"/>
      <c r="J6" s="324"/>
      <c r="K6" s="324"/>
      <c r="L6" s="324"/>
    </row>
    <row r="7" spans="1:12" ht="65.25" customHeight="1" x14ac:dyDescent="0.2">
      <c r="B7" s="351" t="s">
        <v>128</v>
      </c>
      <c r="C7" s="351"/>
      <c r="D7" s="351"/>
      <c r="E7" s="351"/>
      <c r="F7" s="351"/>
      <c r="G7" s="351"/>
      <c r="H7" s="351"/>
      <c r="I7" s="351"/>
      <c r="J7" s="351"/>
      <c r="K7" s="351"/>
      <c r="L7" s="351"/>
    </row>
    <row r="8" spans="1:12" ht="29.25" customHeight="1" x14ac:dyDescent="0.2">
      <c r="A8" s="125">
        <v>3</v>
      </c>
      <c r="B8" s="324" t="s">
        <v>129</v>
      </c>
      <c r="C8" s="324"/>
      <c r="D8" s="324"/>
      <c r="E8" s="324"/>
      <c r="F8" s="324"/>
      <c r="G8" s="324"/>
      <c r="H8" s="324"/>
      <c r="I8" s="324"/>
      <c r="J8" s="324"/>
      <c r="K8" s="324"/>
      <c r="L8" s="324"/>
    </row>
    <row r="9" spans="1:12" x14ac:dyDescent="0.2">
      <c r="B9" s="123"/>
      <c r="C9" s="123"/>
      <c r="D9" s="123"/>
      <c r="E9" s="123"/>
      <c r="F9" s="123"/>
      <c r="G9" s="123"/>
      <c r="H9" s="123"/>
      <c r="I9" s="123"/>
      <c r="J9" s="123"/>
      <c r="K9" s="123"/>
      <c r="L9" s="112"/>
    </row>
    <row r="10" spans="1:12" s="121" customFormat="1" ht="15.75" x14ac:dyDescent="0.2">
      <c r="A10" s="125"/>
      <c r="B10" s="352" t="s">
        <v>130</v>
      </c>
      <c r="C10" s="352"/>
      <c r="D10" s="352"/>
      <c r="E10" s="352"/>
      <c r="F10" s="352"/>
      <c r="G10" s="352"/>
      <c r="H10" s="352"/>
      <c r="I10" s="352"/>
      <c r="J10" s="352"/>
      <c r="K10" s="352"/>
      <c r="L10" s="352"/>
    </row>
    <row r="11" spans="1:12" ht="42.75" customHeight="1" x14ac:dyDescent="0.2">
      <c r="B11" s="122" t="s">
        <v>133</v>
      </c>
      <c r="C11" s="323" t="s">
        <v>911</v>
      </c>
      <c r="D11" s="324"/>
      <c r="E11" s="324"/>
      <c r="F11" s="324"/>
      <c r="G11" s="324"/>
      <c r="H11" s="324"/>
      <c r="I11" s="324"/>
      <c r="J11" s="324"/>
      <c r="K11" s="324"/>
      <c r="L11" s="324"/>
    </row>
    <row r="12" spans="1:12" ht="29.25" customHeight="1" x14ac:dyDescent="0.2">
      <c r="B12" s="122" t="s">
        <v>134</v>
      </c>
      <c r="C12" s="324" t="s">
        <v>131</v>
      </c>
      <c r="D12" s="324"/>
      <c r="E12" s="324"/>
      <c r="F12" s="324"/>
      <c r="G12" s="324"/>
      <c r="H12" s="324"/>
      <c r="I12" s="324"/>
      <c r="J12" s="324"/>
      <c r="K12" s="324"/>
      <c r="L12" s="324"/>
    </row>
    <row r="13" spans="1:12" ht="30.75" customHeight="1" x14ac:dyDescent="0.2">
      <c r="B13" s="122" t="s">
        <v>135</v>
      </c>
      <c r="C13" s="324" t="s">
        <v>304</v>
      </c>
      <c r="D13" s="324"/>
      <c r="E13" s="324"/>
      <c r="F13" s="324"/>
      <c r="G13" s="324"/>
      <c r="H13" s="324"/>
      <c r="I13" s="324"/>
      <c r="J13" s="324"/>
      <c r="K13" s="324"/>
      <c r="L13" s="324"/>
    </row>
    <row r="14" spans="1:12" ht="29.25" customHeight="1" x14ac:dyDescent="0.2">
      <c r="B14" s="122" t="s">
        <v>136</v>
      </c>
      <c r="C14" s="324" t="s">
        <v>132</v>
      </c>
      <c r="D14" s="324"/>
      <c r="E14" s="324"/>
      <c r="F14" s="324"/>
      <c r="G14" s="324"/>
      <c r="H14" s="324"/>
      <c r="I14" s="324"/>
      <c r="J14" s="324"/>
      <c r="K14" s="324"/>
      <c r="L14" s="324"/>
    </row>
    <row r="15" spans="1:12" x14ac:dyDescent="0.2">
      <c r="B15" s="324"/>
      <c r="C15" s="324"/>
      <c r="D15" s="324"/>
      <c r="E15" s="324"/>
      <c r="F15" s="324"/>
      <c r="G15" s="324"/>
      <c r="H15" s="324"/>
      <c r="I15" s="324"/>
      <c r="J15" s="324"/>
      <c r="K15" s="324"/>
      <c r="L15" s="324"/>
    </row>
    <row r="16" spans="1:12" ht="15" customHeight="1" x14ac:dyDescent="0.2">
      <c r="A16" s="125">
        <v>4</v>
      </c>
      <c r="B16" s="349" t="s">
        <v>604</v>
      </c>
      <c r="C16" s="349"/>
      <c r="D16" s="349"/>
      <c r="E16" s="349"/>
      <c r="F16" s="349"/>
      <c r="G16" s="349"/>
      <c r="H16" s="349"/>
      <c r="I16" s="349"/>
      <c r="J16" s="349"/>
      <c r="K16" s="349"/>
      <c r="L16" s="349"/>
    </row>
    <row r="17" spans="1:12" x14ac:dyDescent="0.2">
      <c r="B17" s="124"/>
      <c r="C17" s="124"/>
      <c r="D17" s="124"/>
      <c r="E17" s="124"/>
      <c r="F17" s="124"/>
      <c r="G17" s="124"/>
      <c r="H17" s="124"/>
      <c r="I17" s="124"/>
      <c r="J17" s="124"/>
      <c r="K17" s="124"/>
      <c r="L17" s="120"/>
    </row>
    <row r="18" spans="1:12" x14ac:dyDescent="0.2">
      <c r="B18" s="124"/>
      <c r="C18" s="124"/>
      <c r="D18" s="124"/>
      <c r="E18" s="340" t="s">
        <v>905</v>
      </c>
      <c r="F18" s="341"/>
      <c r="G18" s="341"/>
      <c r="H18" s="342"/>
      <c r="I18" s="124"/>
      <c r="J18" s="124"/>
      <c r="K18" s="124"/>
      <c r="L18" s="120"/>
    </row>
    <row r="19" spans="1:12" x14ac:dyDescent="0.2">
      <c r="B19" s="124"/>
      <c r="C19" s="124"/>
      <c r="D19" s="124"/>
      <c r="E19" s="343"/>
      <c r="F19" s="344"/>
      <c r="G19" s="344"/>
      <c r="H19" s="345"/>
      <c r="I19" s="124"/>
      <c r="J19" s="124"/>
      <c r="K19" s="124"/>
      <c r="L19" s="120"/>
    </row>
    <row r="20" spans="1:12" x14ac:dyDescent="0.2">
      <c r="B20" s="124"/>
      <c r="C20" s="124"/>
      <c r="D20" s="124"/>
      <c r="E20" s="343"/>
      <c r="F20" s="344"/>
      <c r="G20" s="344"/>
      <c r="H20" s="345"/>
      <c r="I20" s="124"/>
      <c r="J20" s="124"/>
      <c r="K20" s="124"/>
      <c r="L20" s="120"/>
    </row>
    <row r="21" spans="1:12" x14ac:dyDescent="0.2">
      <c r="B21" s="124"/>
      <c r="D21" s="124"/>
      <c r="E21" s="343"/>
      <c r="F21" s="344"/>
      <c r="G21" s="344"/>
      <c r="H21" s="345"/>
      <c r="I21" s="124"/>
      <c r="J21" s="124"/>
      <c r="K21" s="124"/>
      <c r="L21" s="120"/>
    </row>
    <row r="22" spans="1:12" x14ac:dyDescent="0.2">
      <c r="B22" s="124"/>
      <c r="C22" s="124"/>
      <c r="D22" s="124"/>
      <c r="E22" s="343"/>
      <c r="F22" s="344"/>
      <c r="G22" s="344"/>
      <c r="H22" s="345"/>
      <c r="I22" s="124"/>
      <c r="J22" s="124"/>
      <c r="K22" s="124"/>
      <c r="L22" s="120"/>
    </row>
    <row r="23" spans="1:12" x14ac:dyDescent="0.2">
      <c r="B23" s="124"/>
      <c r="C23" s="124"/>
      <c r="D23" s="124"/>
      <c r="E23" s="343"/>
      <c r="F23" s="344"/>
      <c r="G23" s="344"/>
      <c r="H23" s="345"/>
      <c r="I23" s="124"/>
      <c r="J23" s="124"/>
      <c r="K23" s="124"/>
      <c r="L23" s="120"/>
    </row>
    <row r="24" spans="1:12" x14ac:dyDescent="0.2">
      <c r="B24" s="124"/>
      <c r="C24" s="124"/>
      <c r="D24" s="124"/>
      <c r="E24" s="343"/>
      <c r="F24" s="344"/>
      <c r="G24" s="344"/>
      <c r="H24" s="345"/>
      <c r="I24" s="124"/>
      <c r="J24" s="124"/>
      <c r="K24" s="124"/>
      <c r="L24" s="120"/>
    </row>
    <row r="25" spans="1:12" x14ac:dyDescent="0.2">
      <c r="B25" s="124"/>
      <c r="C25" s="124"/>
      <c r="D25" s="124"/>
      <c r="E25" s="346"/>
      <c r="F25" s="347"/>
      <c r="G25" s="347"/>
      <c r="H25" s="348"/>
      <c r="I25" s="124"/>
      <c r="J25" s="124"/>
      <c r="K25" s="124"/>
      <c r="L25" s="120"/>
    </row>
    <row r="26" spans="1:12" x14ac:dyDescent="0.2">
      <c r="B26" s="124"/>
      <c r="C26" s="124"/>
      <c r="D26" s="124"/>
      <c r="E26" s="124"/>
      <c r="F26" s="124"/>
      <c r="G26" s="124"/>
      <c r="H26" s="124"/>
      <c r="I26" s="124"/>
      <c r="J26" s="124"/>
      <c r="K26" s="124"/>
      <c r="L26" s="120"/>
    </row>
    <row r="27" spans="1:12" ht="55.5" customHeight="1" x14ac:dyDescent="0.2">
      <c r="A27" s="125">
        <v>5</v>
      </c>
      <c r="B27" s="324" t="s">
        <v>605</v>
      </c>
      <c r="C27" s="324"/>
      <c r="D27" s="324"/>
      <c r="E27" s="324"/>
      <c r="F27" s="324"/>
      <c r="G27" s="324"/>
      <c r="H27" s="324"/>
      <c r="I27" s="324"/>
      <c r="J27" s="324"/>
      <c r="K27" s="324"/>
      <c r="L27" s="324"/>
    </row>
    <row r="28" spans="1:12" ht="43.5" customHeight="1" x14ac:dyDescent="0.2">
      <c r="A28" s="125">
        <v>6</v>
      </c>
      <c r="B28" s="324" t="s">
        <v>305</v>
      </c>
      <c r="C28" s="324"/>
      <c r="D28" s="324"/>
      <c r="E28" s="324"/>
      <c r="F28" s="324"/>
      <c r="G28" s="324"/>
      <c r="H28" s="324"/>
      <c r="I28" s="324"/>
      <c r="J28" s="324"/>
      <c r="K28" s="324"/>
      <c r="L28" s="324"/>
    </row>
    <row r="29" spans="1:12" ht="33" customHeight="1" x14ac:dyDescent="0.2">
      <c r="A29" s="125">
        <v>7</v>
      </c>
      <c r="B29" s="324" t="s">
        <v>137</v>
      </c>
      <c r="C29" s="324"/>
      <c r="D29" s="324"/>
      <c r="E29" s="324"/>
      <c r="F29" s="324"/>
      <c r="G29" s="324"/>
      <c r="H29" s="324"/>
      <c r="I29" s="324"/>
      <c r="J29" s="324"/>
      <c r="K29" s="324"/>
      <c r="L29" s="324"/>
    </row>
    <row r="30" spans="1:12" ht="63.75" customHeight="1" x14ac:dyDescent="0.2">
      <c r="A30" s="125">
        <v>8</v>
      </c>
      <c r="B30" s="338" t="s">
        <v>910</v>
      </c>
      <c r="C30" s="324"/>
      <c r="D30" s="324"/>
      <c r="E30" s="324"/>
      <c r="F30" s="324"/>
      <c r="G30" s="324"/>
      <c r="H30" s="324"/>
      <c r="I30" s="324"/>
      <c r="J30" s="324"/>
      <c r="K30" s="324"/>
      <c r="L30" s="324"/>
    </row>
    <row r="31" spans="1:12" ht="15.75" x14ac:dyDescent="0.2">
      <c r="B31" s="333" t="s">
        <v>139</v>
      </c>
      <c r="C31" s="333"/>
      <c r="D31" s="333"/>
      <c r="E31" s="333"/>
      <c r="F31" s="333"/>
      <c r="G31" s="333"/>
      <c r="H31" s="333"/>
      <c r="I31" s="333"/>
      <c r="J31" s="333"/>
      <c r="K31" s="333"/>
      <c r="L31" s="333"/>
    </row>
    <row r="32" spans="1:12" x14ac:dyDescent="0.2">
      <c r="B32" s="33" t="s">
        <v>140</v>
      </c>
    </row>
    <row r="33" spans="2:12" x14ac:dyDescent="0.2">
      <c r="B33" s="6" t="s">
        <v>142</v>
      </c>
      <c r="D33" s="358" t="s">
        <v>141</v>
      </c>
      <c r="E33" s="300"/>
      <c r="F33" s="300"/>
      <c r="G33" s="300"/>
      <c r="H33" s="300"/>
      <c r="I33" s="300"/>
    </row>
    <row r="34" spans="2:12" x14ac:dyDescent="0.2">
      <c r="B34" s="298" t="s">
        <v>906</v>
      </c>
      <c r="D34" s="296" t="s">
        <v>907</v>
      </c>
      <c r="E34" s="297"/>
      <c r="F34" s="297"/>
      <c r="G34" s="297"/>
      <c r="H34" s="297"/>
      <c r="I34" s="297"/>
    </row>
    <row r="35" spans="2:12" x14ac:dyDescent="0.2">
      <c r="B35" s="6" t="s">
        <v>551</v>
      </c>
      <c r="D35" s="358" t="s">
        <v>550</v>
      </c>
      <c r="E35" s="300"/>
      <c r="F35" s="300"/>
      <c r="G35" s="300"/>
      <c r="H35" s="300"/>
      <c r="I35" s="300"/>
    </row>
    <row r="36" spans="2:12" x14ac:dyDescent="0.2">
      <c r="B36" s="6" t="s">
        <v>556</v>
      </c>
      <c r="D36" s="358" t="s">
        <v>552</v>
      </c>
      <c r="E36" s="300"/>
      <c r="F36" s="300"/>
      <c r="G36" s="300"/>
      <c r="H36" s="300"/>
      <c r="I36" s="300"/>
    </row>
    <row r="37" spans="2:12" x14ac:dyDescent="0.2">
      <c r="B37" s="6" t="s">
        <v>554</v>
      </c>
    </row>
    <row r="38" spans="2:12" x14ac:dyDescent="0.2">
      <c r="D38" s="358" t="s">
        <v>553</v>
      </c>
      <c r="E38" s="300"/>
      <c r="F38" s="300"/>
      <c r="G38" s="300"/>
      <c r="H38" s="300"/>
      <c r="I38" s="300"/>
    </row>
    <row r="39" spans="2:12" x14ac:dyDescent="0.2">
      <c r="B39" s="33" t="s">
        <v>914</v>
      </c>
    </row>
    <row r="40" spans="2:12" x14ac:dyDescent="0.2">
      <c r="B40" s="331" t="s">
        <v>915</v>
      </c>
      <c r="C40" s="331"/>
      <c r="D40" s="331"/>
      <c r="E40" s="331"/>
      <c r="F40" s="331"/>
      <c r="G40" s="331"/>
      <c r="H40" s="331"/>
      <c r="I40" s="331"/>
    </row>
    <row r="41" spans="2:12" x14ac:dyDescent="0.2">
      <c r="B41" s="331"/>
      <c r="C41" s="331"/>
      <c r="D41" s="331"/>
      <c r="E41" s="331"/>
      <c r="F41" s="331"/>
      <c r="G41" s="331"/>
      <c r="H41" s="331"/>
      <c r="I41" s="331"/>
    </row>
    <row r="42" spans="2:12" x14ac:dyDescent="0.2">
      <c r="B42" s="6" t="s">
        <v>555</v>
      </c>
    </row>
    <row r="43" spans="2:12" x14ac:dyDescent="0.2">
      <c r="B43" s="331" t="s">
        <v>913</v>
      </c>
      <c r="C43" s="332"/>
      <c r="D43" s="332"/>
      <c r="E43" s="332"/>
      <c r="F43" s="332"/>
      <c r="G43" s="332"/>
      <c r="H43" s="332"/>
      <c r="I43" s="332"/>
    </row>
    <row r="44" spans="2:12" x14ac:dyDescent="0.2">
      <c r="B44" s="332"/>
      <c r="C44" s="332"/>
      <c r="D44" s="332"/>
      <c r="E44" s="332"/>
      <c r="F44" s="332"/>
      <c r="G44" s="332"/>
      <c r="H44" s="332"/>
      <c r="I44" s="332"/>
    </row>
    <row r="47" spans="2:12" ht="15.75" x14ac:dyDescent="0.2">
      <c r="B47" s="333" t="s">
        <v>557</v>
      </c>
      <c r="C47" s="333"/>
      <c r="D47" s="333"/>
      <c r="E47" s="333"/>
      <c r="F47" s="333"/>
      <c r="G47" s="333"/>
      <c r="H47" s="333"/>
      <c r="I47" s="333"/>
      <c r="J47" s="333"/>
      <c r="K47" s="333"/>
      <c r="L47" s="333"/>
    </row>
    <row r="48" spans="2:12" ht="54.75" customHeight="1" x14ac:dyDescent="0.2">
      <c r="B48" s="334" t="s">
        <v>558</v>
      </c>
      <c r="C48" s="334"/>
      <c r="D48" s="334"/>
      <c r="E48" s="334"/>
      <c r="F48" s="334"/>
      <c r="G48" s="334"/>
      <c r="H48" s="334"/>
      <c r="I48" s="334"/>
      <c r="J48" s="334"/>
      <c r="K48" s="334"/>
      <c r="L48" s="335"/>
    </row>
    <row r="49" spans="1:12" s="124" customFormat="1" ht="26.25" customHeight="1" x14ac:dyDescent="0.2">
      <c r="A49" s="125"/>
      <c r="B49" s="334" t="s">
        <v>216</v>
      </c>
      <c r="C49" s="334"/>
      <c r="D49" s="334"/>
      <c r="E49" s="334"/>
      <c r="F49" s="334"/>
      <c r="G49" s="334"/>
      <c r="H49" s="334"/>
      <c r="I49" s="334"/>
      <c r="J49" s="334"/>
      <c r="K49" s="334"/>
      <c r="L49" s="335"/>
    </row>
    <row r="50" spans="1:12" s="124" customFormat="1" ht="43.5" customHeight="1" x14ac:dyDescent="0.2">
      <c r="A50" s="125"/>
      <c r="B50" s="334" t="s">
        <v>306</v>
      </c>
      <c r="C50" s="334"/>
      <c r="D50" s="334"/>
      <c r="E50" s="334"/>
      <c r="F50" s="334"/>
      <c r="G50" s="334"/>
      <c r="H50" s="334"/>
      <c r="I50" s="334"/>
      <c r="J50" s="334"/>
      <c r="K50" s="334"/>
      <c r="L50" s="335"/>
    </row>
    <row r="51" spans="1:12" s="124" customFormat="1" x14ac:dyDescent="0.2">
      <c r="A51" s="125"/>
      <c r="B51" s="356" t="s">
        <v>215</v>
      </c>
      <c r="C51" s="356"/>
      <c r="D51" s="356"/>
      <c r="E51" s="356"/>
      <c r="F51" s="356"/>
      <c r="G51" s="356"/>
      <c r="H51" s="356"/>
      <c r="I51" s="356"/>
      <c r="J51" s="356"/>
      <c r="K51" s="356"/>
      <c r="L51" s="357"/>
    </row>
    <row r="52" spans="1:12" s="124" customFormat="1" x14ac:dyDescent="0.2">
      <c r="A52" s="125"/>
      <c r="C52" s="119" t="s">
        <v>559</v>
      </c>
      <c r="E52" s="334" t="s">
        <v>560</v>
      </c>
      <c r="F52" s="336"/>
      <c r="G52" s="336"/>
      <c r="H52" s="336"/>
      <c r="I52" s="336"/>
      <c r="J52" s="336"/>
      <c r="K52" s="336"/>
      <c r="L52" s="337"/>
    </row>
    <row r="53" spans="1:12" s="124" customFormat="1" ht="27.75" customHeight="1" x14ac:dyDescent="0.2">
      <c r="A53" s="125"/>
      <c r="C53" s="118" t="s">
        <v>561</v>
      </c>
      <c r="E53" s="334" t="s">
        <v>562</v>
      </c>
      <c r="F53" s="336"/>
      <c r="G53" s="336"/>
      <c r="H53" s="336"/>
      <c r="I53" s="336"/>
      <c r="J53" s="336"/>
      <c r="K53" s="336"/>
      <c r="L53" s="337"/>
    </row>
    <row r="54" spans="1:12" s="124" customFormat="1" x14ac:dyDescent="0.2">
      <c r="A54" s="125"/>
      <c r="C54" s="117"/>
      <c r="D54" s="116"/>
      <c r="E54" s="334" t="s">
        <v>563</v>
      </c>
      <c r="F54" s="336"/>
      <c r="G54" s="336"/>
      <c r="H54" s="336"/>
      <c r="I54" s="336"/>
      <c r="J54" s="336"/>
      <c r="K54" s="336"/>
      <c r="L54" s="337"/>
    </row>
    <row r="55" spans="1:12" s="124" customFormat="1" x14ac:dyDescent="0.2">
      <c r="A55" s="125"/>
      <c r="C55" s="115"/>
      <c r="D55" s="114"/>
      <c r="E55" s="334" t="s">
        <v>564</v>
      </c>
      <c r="F55" s="336"/>
      <c r="G55" s="336"/>
      <c r="H55" s="336"/>
      <c r="I55" s="336"/>
      <c r="J55" s="336"/>
      <c r="K55" s="336"/>
      <c r="L55" s="337"/>
    </row>
    <row r="56" spans="1:12" s="124" customFormat="1" x14ac:dyDescent="0.2">
      <c r="A56" s="125"/>
      <c r="C56" s="257"/>
      <c r="D56" s="257"/>
      <c r="L56" s="120"/>
    </row>
    <row r="57" spans="1:12" s="124" customFormat="1" x14ac:dyDescent="0.2">
      <c r="A57" s="125"/>
      <c r="L57" s="120"/>
    </row>
    <row r="58" spans="1:12" s="124" customFormat="1" x14ac:dyDescent="0.2">
      <c r="A58" s="125"/>
      <c r="L58" s="120"/>
    </row>
    <row r="59" spans="1:12" ht="15.75" x14ac:dyDescent="0.2">
      <c r="B59" s="333" t="s">
        <v>565</v>
      </c>
      <c r="C59" s="333"/>
      <c r="D59" s="333"/>
      <c r="E59" s="333"/>
      <c r="F59" s="333"/>
      <c r="G59" s="333"/>
      <c r="H59" s="333"/>
      <c r="I59" s="333"/>
      <c r="J59" s="333"/>
      <c r="K59" s="333"/>
      <c r="L59" s="333"/>
    </row>
    <row r="60" spans="1:12" ht="25.5" customHeight="1" x14ac:dyDescent="0.2">
      <c r="B60" s="325" t="s">
        <v>908</v>
      </c>
      <c r="C60" s="326"/>
      <c r="D60" s="326"/>
      <c r="E60" s="326"/>
      <c r="F60" s="326"/>
      <c r="G60" s="326"/>
      <c r="H60" s="326"/>
      <c r="I60" s="326"/>
      <c r="J60" s="326"/>
      <c r="K60" s="326"/>
      <c r="L60" s="327"/>
    </row>
    <row r="61" spans="1:12" ht="34.5" customHeight="1" x14ac:dyDescent="0.2">
      <c r="B61" s="328" t="s">
        <v>917</v>
      </c>
      <c r="C61" s="329"/>
      <c r="D61" s="329"/>
      <c r="E61" s="329"/>
      <c r="F61" s="329"/>
      <c r="G61" s="329"/>
      <c r="H61" s="329"/>
      <c r="I61" s="329"/>
      <c r="J61" s="329"/>
      <c r="K61" s="329"/>
      <c r="L61" s="330"/>
    </row>
    <row r="62" spans="1:12" ht="80.25" customHeight="1" x14ac:dyDescent="0.2">
      <c r="B62" s="328" t="s">
        <v>916</v>
      </c>
      <c r="C62" s="329"/>
      <c r="D62" s="329"/>
      <c r="E62" s="329"/>
      <c r="F62" s="329"/>
      <c r="G62" s="329"/>
      <c r="H62" s="329"/>
      <c r="I62" s="329"/>
      <c r="J62" s="329"/>
      <c r="K62" s="329"/>
      <c r="L62" s="330"/>
    </row>
    <row r="63" spans="1:12" ht="57" customHeight="1" x14ac:dyDescent="0.2">
      <c r="B63" s="353" t="s">
        <v>918</v>
      </c>
      <c r="C63" s="354"/>
      <c r="D63" s="354"/>
      <c r="E63" s="354"/>
      <c r="F63" s="354"/>
      <c r="G63" s="354"/>
      <c r="H63" s="354"/>
      <c r="I63" s="354"/>
      <c r="J63" s="354"/>
      <c r="K63" s="354"/>
      <c r="L63" s="355"/>
    </row>
  </sheetData>
  <mergeCells count="41">
    <mergeCell ref="B63:L63"/>
    <mergeCell ref="B62:L62"/>
    <mergeCell ref="C12:L12"/>
    <mergeCell ref="C13:L13"/>
    <mergeCell ref="C14:L14"/>
    <mergeCell ref="E55:L55"/>
    <mergeCell ref="B50:L50"/>
    <mergeCell ref="B51:L51"/>
    <mergeCell ref="D38:I38"/>
    <mergeCell ref="B47:L47"/>
    <mergeCell ref="E54:L54"/>
    <mergeCell ref="E52:L52"/>
    <mergeCell ref="B31:L31"/>
    <mergeCell ref="D33:I33"/>
    <mergeCell ref="D35:I35"/>
    <mergeCell ref="D36:I36"/>
    <mergeCell ref="H1:K1"/>
    <mergeCell ref="E18:H25"/>
    <mergeCell ref="B16:L16"/>
    <mergeCell ref="B2:J2"/>
    <mergeCell ref="B29:L29"/>
    <mergeCell ref="B27:L27"/>
    <mergeCell ref="B28:L28"/>
    <mergeCell ref="B3:L3"/>
    <mergeCell ref="B4:L4"/>
    <mergeCell ref="B5:L5"/>
    <mergeCell ref="B6:L6"/>
    <mergeCell ref="B7:L7"/>
    <mergeCell ref="B8:L8"/>
    <mergeCell ref="B15:L15"/>
    <mergeCell ref="B10:L10"/>
    <mergeCell ref="C11:L11"/>
    <mergeCell ref="B60:L60"/>
    <mergeCell ref="B61:L61"/>
    <mergeCell ref="B40:I41"/>
    <mergeCell ref="B43:I44"/>
    <mergeCell ref="B59:L59"/>
    <mergeCell ref="B49:L49"/>
    <mergeCell ref="B48:L48"/>
    <mergeCell ref="E53:L53"/>
    <mergeCell ref="B30:L30"/>
  </mergeCells>
  <phoneticPr fontId="8" type="noConversion"/>
  <hyperlinks>
    <hyperlink ref="D33" r:id="rId1"/>
    <hyperlink ref="D35" r:id="rId2"/>
    <hyperlink ref="D36" r:id="rId3"/>
    <hyperlink ref="D38" r:id="rId4"/>
    <hyperlink ref="B43" r:id="rId5"/>
    <hyperlink ref="B40" r:id="rId6"/>
  </hyperlinks>
  <pageMargins left="0.78740157480314965" right="0.78740157480314965" top="0.78740157480314965" bottom="0.78740157480314965" header="0.39370078740157483" footer="0.39370078740157483"/>
  <pageSetup paperSize="9" scale="67" fitToHeight="2" orientation="portrait" r:id="rId7"/>
  <headerFooter alignWithMargins="0">
    <oddFooter>&amp;L&amp;F&amp;C&amp;A&amp;R&amp;P / &amp;N</oddFooter>
  </headerFooter>
  <rowBreaks count="1" manualBreakCount="1">
    <brk id="4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35"/>
  <sheetViews>
    <sheetView showGridLines="0" topLeftCell="B1" workbookViewId="0">
      <selection activeCell="L10" sqref="L10"/>
    </sheetView>
  </sheetViews>
  <sheetFormatPr defaultRowHeight="12.75" x14ac:dyDescent="0.2"/>
  <cols>
    <col min="1" max="1" width="3.140625" style="14" hidden="1" customWidth="1"/>
    <col min="2" max="2" width="4" style="14" customWidth="1"/>
    <col min="3" max="3" width="9.140625" style="14"/>
    <col min="4" max="4" width="11.7109375" style="14" customWidth="1"/>
    <col min="5" max="5" width="13.28515625" style="14" customWidth="1"/>
    <col min="6" max="6" width="15.5703125" style="14" customWidth="1"/>
    <col min="7" max="10" width="9.140625" style="14"/>
    <col min="11" max="11" width="11.42578125" style="14" hidden="1" customWidth="1"/>
    <col min="12" max="16384" width="9.140625" style="14"/>
  </cols>
  <sheetData>
    <row r="1" spans="2:11" x14ac:dyDescent="0.2">
      <c r="G1" s="339" t="str">
        <f>Contents!C26</f>
        <v>IRL AVETS 001/02</v>
      </c>
      <c r="H1" s="339"/>
      <c r="I1" s="339"/>
    </row>
    <row r="2" spans="2:11" ht="18.75" customHeight="1" x14ac:dyDescent="0.2">
      <c r="B2" s="367" t="s">
        <v>653</v>
      </c>
      <c r="C2" s="367"/>
      <c r="D2" s="367"/>
      <c r="E2" s="367"/>
      <c r="F2" s="367"/>
      <c r="G2" s="367"/>
      <c r="H2" s="367"/>
      <c r="I2" s="367"/>
      <c r="J2" s="367"/>
    </row>
    <row r="4" spans="2:11" ht="15.75" x14ac:dyDescent="0.25">
      <c r="B4" s="69" t="s">
        <v>639</v>
      </c>
      <c r="C4" s="69" t="s">
        <v>654</v>
      </c>
      <c r="D4" s="69"/>
      <c r="E4" s="69"/>
      <c r="F4" s="69"/>
      <c r="G4" s="69"/>
      <c r="H4" s="69"/>
      <c r="I4" s="69"/>
    </row>
    <row r="6" spans="2:11" ht="12.75" customHeight="1" x14ac:dyDescent="0.2">
      <c r="B6" s="359" t="s">
        <v>0</v>
      </c>
      <c r="C6" s="360"/>
      <c r="D6" s="360"/>
      <c r="E6" s="360"/>
      <c r="F6" s="360"/>
      <c r="G6" s="360"/>
      <c r="H6" s="360"/>
      <c r="I6" s="360"/>
      <c r="J6" s="70"/>
      <c r="K6" s="70"/>
    </row>
    <row r="7" spans="2:11" ht="12.75" customHeight="1" x14ac:dyDescent="0.2">
      <c r="B7" s="360"/>
      <c r="C7" s="360"/>
      <c r="D7" s="360"/>
      <c r="E7" s="360"/>
      <c r="F7" s="360"/>
      <c r="G7" s="360"/>
      <c r="H7" s="360"/>
      <c r="I7" s="360"/>
      <c r="J7" s="70"/>
      <c r="K7" s="70"/>
    </row>
    <row r="8" spans="2:11" ht="12.75" customHeight="1" x14ac:dyDescent="0.2">
      <c r="B8" s="71"/>
      <c r="C8" s="72"/>
      <c r="D8" s="73"/>
      <c r="E8" s="73"/>
      <c r="F8" s="361" t="s">
        <v>616</v>
      </c>
      <c r="G8" s="362"/>
      <c r="H8" s="362"/>
      <c r="I8" s="363"/>
      <c r="J8" s="70"/>
      <c r="K8" s="68">
        <f>IF(ISBLANK(F8),"",MATCH(F8,MSversiontracking,0))</f>
        <v>2</v>
      </c>
    </row>
    <row r="9" spans="2:11" ht="12.75" customHeight="1" x14ac:dyDescent="0.2">
      <c r="C9" s="70"/>
      <c r="D9" s="70"/>
      <c r="E9" s="70"/>
      <c r="F9" s="70"/>
      <c r="G9" s="70"/>
      <c r="H9" s="70"/>
      <c r="I9" s="70"/>
      <c r="J9" s="70"/>
      <c r="K9" s="70"/>
    </row>
    <row r="10" spans="2:11" ht="27" customHeight="1" x14ac:dyDescent="0.2">
      <c r="C10" s="74" t="s">
        <v>195</v>
      </c>
      <c r="D10" s="74" t="s">
        <v>196</v>
      </c>
      <c r="E10" s="74" t="s">
        <v>197</v>
      </c>
      <c r="F10" s="368" t="s">
        <v>198</v>
      </c>
      <c r="G10" s="369"/>
      <c r="H10" s="369"/>
      <c r="I10" s="370"/>
    </row>
    <row r="11" spans="2:11" x14ac:dyDescent="0.2">
      <c r="C11" s="260">
        <v>1</v>
      </c>
      <c r="D11" s="261"/>
      <c r="E11" s="259"/>
      <c r="F11" s="364"/>
      <c r="G11" s="365"/>
      <c r="H11" s="365"/>
      <c r="I11" s="366"/>
    </row>
    <row r="12" spans="2:11" x14ac:dyDescent="0.2">
      <c r="C12" s="258">
        <v>2</v>
      </c>
      <c r="D12" s="261"/>
      <c r="E12" s="259"/>
      <c r="F12" s="364"/>
      <c r="G12" s="365"/>
      <c r="H12" s="365"/>
      <c r="I12" s="366"/>
    </row>
    <row r="13" spans="2:11" x14ac:dyDescent="0.2">
      <c r="C13" s="258">
        <v>3</v>
      </c>
      <c r="D13" s="261"/>
      <c r="E13" s="259"/>
      <c r="F13" s="364"/>
      <c r="G13" s="365"/>
      <c r="H13" s="365"/>
      <c r="I13" s="366"/>
    </row>
    <row r="14" spans="2:11" x14ac:dyDescent="0.2">
      <c r="C14" s="258"/>
      <c r="D14" s="261"/>
      <c r="E14" s="259"/>
      <c r="F14" s="364"/>
      <c r="G14" s="365"/>
      <c r="H14" s="365"/>
      <c r="I14" s="366"/>
    </row>
    <row r="15" spans="2:11" x14ac:dyDescent="0.2">
      <c r="C15" s="258"/>
      <c r="D15" s="261"/>
      <c r="E15" s="259"/>
      <c r="F15" s="364"/>
      <c r="G15" s="365"/>
      <c r="H15" s="365"/>
      <c r="I15" s="366"/>
    </row>
    <row r="16" spans="2:11" x14ac:dyDescent="0.2">
      <c r="C16" s="258"/>
      <c r="D16" s="261"/>
      <c r="E16" s="259"/>
      <c r="F16" s="364"/>
      <c r="G16" s="365"/>
      <c r="H16" s="365"/>
      <c r="I16" s="366"/>
    </row>
    <row r="17" spans="3:9" x14ac:dyDescent="0.2">
      <c r="C17" s="258"/>
      <c r="D17" s="261"/>
      <c r="E17" s="259"/>
      <c r="F17" s="364"/>
      <c r="G17" s="365"/>
      <c r="H17" s="365"/>
      <c r="I17" s="366"/>
    </row>
    <row r="18" spans="3:9" x14ac:dyDescent="0.2">
      <c r="C18" s="258"/>
      <c r="D18" s="261"/>
      <c r="E18" s="259"/>
      <c r="F18" s="364"/>
      <c r="G18" s="365"/>
      <c r="H18" s="365"/>
      <c r="I18" s="366"/>
    </row>
    <row r="19" spans="3:9" x14ac:dyDescent="0.2">
      <c r="C19" s="258"/>
      <c r="D19" s="261"/>
      <c r="E19" s="259"/>
      <c r="F19" s="364"/>
      <c r="G19" s="365"/>
      <c r="H19" s="365"/>
      <c r="I19" s="366"/>
    </row>
    <row r="20" spans="3:9" x14ac:dyDescent="0.2">
      <c r="C20" s="258"/>
      <c r="D20" s="261"/>
      <c r="E20" s="259"/>
      <c r="F20" s="364"/>
      <c r="G20" s="365"/>
      <c r="H20" s="365"/>
      <c r="I20" s="366"/>
    </row>
    <row r="21" spans="3:9" x14ac:dyDescent="0.2">
      <c r="C21" s="258"/>
      <c r="D21" s="261"/>
      <c r="E21" s="259"/>
      <c r="F21" s="364"/>
      <c r="G21" s="365"/>
      <c r="H21" s="365"/>
      <c r="I21" s="366"/>
    </row>
    <row r="22" spans="3:9" x14ac:dyDescent="0.2">
      <c r="C22" s="258"/>
      <c r="D22" s="261"/>
      <c r="E22" s="259"/>
      <c r="F22" s="364"/>
      <c r="G22" s="365"/>
      <c r="H22" s="365"/>
      <c r="I22" s="366"/>
    </row>
    <row r="23" spans="3:9" x14ac:dyDescent="0.2">
      <c r="C23" s="258"/>
      <c r="D23" s="261"/>
      <c r="E23" s="259"/>
      <c r="F23" s="364"/>
      <c r="G23" s="365"/>
      <c r="H23" s="365"/>
      <c r="I23" s="366"/>
    </row>
    <row r="24" spans="3:9" x14ac:dyDescent="0.2">
      <c r="C24" s="258"/>
      <c r="D24" s="261"/>
      <c r="E24" s="259"/>
      <c r="F24" s="364"/>
      <c r="G24" s="365"/>
      <c r="H24" s="365"/>
      <c r="I24" s="366"/>
    </row>
    <row r="25" spans="3:9" x14ac:dyDescent="0.2">
      <c r="C25" s="258"/>
      <c r="D25" s="261"/>
      <c r="E25" s="259"/>
      <c r="F25" s="364"/>
      <c r="G25" s="365"/>
      <c r="H25" s="365"/>
      <c r="I25" s="366"/>
    </row>
    <row r="26" spans="3:9" x14ac:dyDescent="0.2">
      <c r="C26" s="258"/>
      <c r="D26" s="261"/>
      <c r="E26" s="259"/>
      <c r="F26" s="364"/>
      <c r="G26" s="365"/>
      <c r="H26" s="365"/>
      <c r="I26" s="366"/>
    </row>
    <row r="27" spans="3:9" x14ac:dyDescent="0.2">
      <c r="C27" s="258"/>
      <c r="D27" s="261"/>
      <c r="E27" s="259"/>
      <c r="F27" s="364"/>
      <c r="G27" s="365"/>
      <c r="H27" s="365"/>
      <c r="I27" s="366"/>
    </row>
    <row r="28" spans="3:9" x14ac:dyDescent="0.2">
      <c r="C28" s="258"/>
      <c r="D28" s="261"/>
      <c r="E28" s="259"/>
      <c r="F28" s="364"/>
      <c r="G28" s="365"/>
      <c r="H28" s="365"/>
      <c r="I28" s="366"/>
    </row>
    <row r="29" spans="3:9" x14ac:dyDescent="0.2">
      <c r="C29" s="258"/>
      <c r="D29" s="261"/>
      <c r="E29" s="259"/>
      <c r="F29" s="364"/>
      <c r="G29" s="365"/>
      <c r="H29" s="365"/>
      <c r="I29" s="366"/>
    </row>
    <row r="30" spans="3:9" x14ac:dyDescent="0.2">
      <c r="C30" s="258"/>
      <c r="D30" s="261"/>
      <c r="E30" s="259"/>
      <c r="F30" s="364"/>
      <c r="G30" s="365"/>
      <c r="H30" s="365"/>
      <c r="I30" s="366"/>
    </row>
    <row r="31" spans="3:9" x14ac:dyDescent="0.2">
      <c r="C31" s="258"/>
      <c r="D31" s="261"/>
      <c r="E31" s="259"/>
      <c r="F31" s="364"/>
      <c r="G31" s="365"/>
      <c r="H31" s="365"/>
      <c r="I31" s="366"/>
    </row>
    <row r="32" spans="3:9" x14ac:dyDescent="0.2">
      <c r="C32" s="258"/>
      <c r="D32" s="261"/>
      <c r="E32" s="259"/>
      <c r="F32" s="364"/>
      <c r="G32" s="365"/>
      <c r="H32" s="365"/>
      <c r="I32" s="366"/>
    </row>
    <row r="33" spans="3:9" x14ac:dyDescent="0.2">
      <c r="C33" s="258"/>
      <c r="D33" s="261"/>
      <c r="E33" s="259"/>
      <c r="F33" s="364"/>
      <c r="G33" s="365"/>
      <c r="H33" s="365"/>
      <c r="I33" s="366"/>
    </row>
    <row r="34" spans="3:9" x14ac:dyDescent="0.2">
      <c r="C34" s="258"/>
      <c r="D34" s="261"/>
      <c r="E34" s="259"/>
      <c r="F34" s="364"/>
      <c r="G34" s="365"/>
      <c r="H34" s="365"/>
      <c r="I34" s="366"/>
    </row>
    <row r="35" spans="3:9" x14ac:dyDescent="0.2">
      <c r="C35" s="258"/>
      <c r="D35" s="261"/>
      <c r="E35" s="259"/>
      <c r="F35" s="364"/>
      <c r="G35" s="365"/>
      <c r="H35" s="365"/>
      <c r="I35" s="366"/>
    </row>
  </sheetData>
  <sheetProtection formatRows="0" insertRows="0"/>
  <mergeCells count="30">
    <mergeCell ref="F26:I26"/>
    <mergeCell ref="F31:I31"/>
    <mergeCell ref="F27:I27"/>
    <mergeCell ref="F10:I10"/>
    <mergeCell ref="F22:I22"/>
    <mergeCell ref="F23:I23"/>
    <mergeCell ref="F20:I20"/>
    <mergeCell ref="F18:I18"/>
    <mergeCell ref="F14:I14"/>
    <mergeCell ref="F11:I11"/>
    <mergeCell ref="F12:I12"/>
    <mergeCell ref="F13:I13"/>
    <mergeCell ref="F17:I17"/>
    <mergeCell ref="F19:I19"/>
    <mergeCell ref="B6:I7"/>
    <mergeCell ref="F8:I8"/>
    <mergeCell ref="G1:I1"/>
    <mergeCell ref="F35:I35"/>
    <mergeCell ref="F33:I33"/>
    <mergeCell ref="F34:I34"/>
    <mergeCell ref="F24:I24"/>
    <mergeCell ref="F25:I25"/>
    <mergeCell ref="F32:I32"/>
    <mergeCell ref="F28:I28"/>
    <mergeCell ref="F29:I29"/>
    <mergeCell ref="F30:I30"/>
    <mergeCell ref="B2:J2"/>
    <mergeCell ref="F21:I21"/>
    <mergeCell ref="F15:I15"/>
    <mergeCell ref="F16:I16"/>
  </mergeCells>
  <phoneticPr fontId="8" type="noConversion"/>
  <conditionalFormatting sqref="C11:I35">
    <cfRule type="expression" dxfId="23" priority="1" stopIfTrue="1">
      <formula>($K$8=2)</formula>
    </cfRule>
  </conditionalFormatting>
  <dataValidations count="1">
    <dataValidation type="list" allowBlank="1" showInputMessage="1" showErrorMessage="1" sqref="F8:I8">
      <formula1>MSversiontracking</formula1>
    </dataValidation>
  </dataValidations>
  <pageMargins left="0.78740157480314965" right="0.78740157480314965" top="0.78740157480314965" bottom="0.78740157480314965" header="0.39370078740157483" footer="0.39370078740157483"/>
  <pageSetup paperSize="9" scale="96" orientation="portrait" r:id="rId1"/>
  <headerFooter alignWithMargins="0">
    <oddFooter>&amp;L&amp;F&amp;C&amp;A&amp;R&amp;P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107"/>
  <sheetViews>
    <sheetView showGridLines="0" topLeftCell="B58" zoomScaleNormal="130" zoomScaleSheetLayoutView="140" workbookViewId="0">
      <selection activeCell="O98" sqref="O98"/>
    </sheetView>
  </sheetViews>
  <sheetFormatPr defaultRowHeight="12.75" x14ac:dyDescent="0.2"/>
  <cols>
    <col min="1" max="1" width="3.140625" style="14" hidden="1" customWidth="1"/>
    <col min="2" max="2" width="4.140625" style="14" customWidth="1"/>
    <col min="3" max="3" width="11.28515625" style="14" customWidth="1"/>
    <col min="4" max="4" width="10.85546875" style="14" customWidth="1"/>
    <col min="5" max="6" width="13.5703125" style="14" customWidth="1"/>
    <col min="7" max="7" width="10.42578125" style="14" customWidth="1"/>
    <col min="8" max="8" width="11.140625" style="14" customWidth="1"/>
    <col min="9" max="10" width="13.5703125" style="14" customWidth="1"/>
    <col min="11" max="11" width="9.140625" style="14"/>
    <col min="12" max="12" width="9.140625" style="14" hidden="1" customWidth="1"/>
    <col min="13" max="16384" width="9.140625" style="14"/>
  </cols>
  <sheetData>
    <row r="1" spans="1:12" x14ac:dyDescent="0.2">
      <c r="B1" s="79"/>
      <c r="C1" s="77"/>
      <c r="D1" s="77"/>
      <c r="E1" s="80"/>
      <c r="G1" s="256"/>
      <c r="H1" s="256"/>
      <c r="I1" s="339" t="str">
        <f>Contents!C26</f>
        <v>IRL AVETS 001/02</v>
      </c>
      <c r="J1" s="339"/>
    </row>
    <row r="2" spans="1:12" ht="37.5" customHeight="1" x14ac:dyDescent="0.2">
      <c r="B2" s="367" t="s">
        <v>656</v>
      </c>
      <c r="C2" s="367"/>
      <c r="D2" s="367"/>
      <c r="E2" s="367"/>
      <c r="F2" s="367"/>
      <c r="G2" s="367"/>
      <c r="H2" s="367"/>
      <c r="I2" s="367"/>
      <c r="J2" s="367"/>
      <c r="L2" s="81" t="s">
        <v>595</v>
      </c>
    </row>
    <row r="4" spans="1:12" ht="15.75" x14ac:dyDescent="0.25">
      <c r="B4" s="82">
        <v>2</v>
      </c>
      <c r="C4" s="69" t="s">
        <v>636</v>
      </c>
      <c r="D4" s="69"/>
      <c r="E4" s="69"/>
      <c r="F4" s="69"/>
      <c r="G4" s="69"/>
      <c r="H4" s="69"/>
      <c r="I4" s="69"/>
      <c r="J4" s="69"/>
    </row>
    <row r="6" spans="1:12" x14ac:dyDescent="0.2">
      <c r="B6" s="83" t="s">
        <v>638</v>
      </c>
      <c r="C6" s="388" t="s">
        <v>200</v>
      </c>
      <c r="D6" s="388"/>
      <c r="E6" s="388"/>
      <c r="F6" s="388"/>
      <c r="G6" s="13"/>
      <c r="H6" s="371"/>
      <c r="I6" s="372"/>
      <c r="J6" s="373"/>
    </row>
    <row r="7" spans="1:12" ht="25.5" x14ac:dyDescent="0.2">
      <c r="A7" s="76" t="s">
        <v>498</v>
      </c>
      <c r="B7" s="85"/>
      <c r="C7" s="359" t="s">
        <v>510</v>
      </c>
      <c r="D7" s="359"/>
      <c r="E7" s="359"/>
      <c r="F7" s="359"/>
      <c r="G7" s="359"/>
    </row>
    <row r="8" spans="1:12" ht="12.75" customHeight="1" x14ac:dyDescent="0.2">
      <c r="A8" s="76" t="s">
        <v>498</v>
      </c>
      <c r="B8" s="86" t="s">
        <v>642</v>
      </c>
      <c r="C8" s="387" t="s">
        <v>881</v>
      </c>
      <c r="D8" s="387"/>
      <c r="E8" s="387"/>
      <c r="F8" s="387"/>
      <c r="G8" s="387"/>
      <c r="H8" s="387"/>
      <c r="I8" s="387"/>
      <c r="J8" s="387"/>
    </row>
    <row r="9" spans="1:12" ht="25.5" x14ac:dyDescent="0.2">
      <c r="A9" s="76" t="s">
        <v>498</v>
      </c>
      <c r="B9" s="85"/>
      <c r="C9" s="359" t="s">
        <v>148</v>
      </c>
      <c r="D9" s="359"/>
      <c r="E9" s="359"/>
      <c r="F9" s="359"/>
      <c r="G9" s="359"/>
      <c r="H9" s="375"/>
      <c r="I9" s="376"/>
      <c r="J9" s="386"/>
    </row>
    <row r="11" spans="1:12" ht="12.75" customHeight="1" x14ac:dyDescent="0.2">
      <c r="B11" s="87" t="s">
        <v>674</v>
      </c>
      <c r="C11" s="387" t="s">
        <v>515</v>
      </c>
      <c r="D11" s="387"/>
      <c r="E11" s="387"/>
      <c r="F11" s="387"/>
      <c r="G11" s="387"/>
      <c r="H11" s="394" t="s">
        <v>512</v>
      </c>
      <c r="I11" s="395"/>
      <c r="J11" s="396"/>
      <c r="L11" s="78">
        <f>IF(ISBLANK(H11),"",MATCH(H11,SelectPrimaryInfoSource,0))</f>
        <v>1</v>
      </c>
    </row>
    <row r="12" spans="1:12" ht="53.25" customHeight="1" x14ac:dyDescent="0.2">
      <c r="C12" s="392" t="s">
        <v>307</v>
      </c>
      <c r="D12" s="393"/>
      <c r="E12" s="393"/>
      <c r="F12" s="393"/>
      <c r="G12" s="393"/>
      <c r="H12" s="393"/>
      <c r="I12" s="393"/>
      <c r="J12" s="393"/>
    </row>
    <row r="13" spans="1:12" ht="12.75" customHeight="1" x14ac:dyDescent="0.2">
      <c r="B13" s="87" t="s">
        <v>644</v>
      </c>
      <c r="C13" s="387" t="s">
        <v>514</v>
      </c>
      <c r="D13" s="387"/>
      <c r="E13" s="387"/>
      <c r="F13" s="387"/>
      <c r="G13" s="387"/>
      <c r="H13" s="394" t="s">
        <v>517</v>
      </c>
      <c r="I13" s="395"/>
      <c r="J13" s="396"/>
      <c r="L13" s="78">
        <f>IF(ISBLANK(H13),"",MATCH(H13,NewUpdate,0))</f>
        <v>1</v>
      </c>
    </row>
    <row r="14" spans="1:12" ht="24.75" customHeight="1" x14ac:dyDescent="0.2">
      <c r="C14" s="392" t="s">
        <v>217</v>
      </c>
      <c r="D14" s="393"/>
      <c r="E14" s="393"/>
      <c r="F14" s="393"/>
      <c r="G14" s="393"/>
      <c r="H14" s="393"/>
      <c r="I14" s="393"/>
      <c r="J14" s="393"/>
    </row>
    <row r="15" spans="1:12" s="7" customFormat="1" ht="20.25" customHeight="1" x14ac:dyDescent="0.2">
      <c r="C15" s="397" t="s">
        <v>532</v>
      </c>
      <c r="D15" s="397"/>
      <c r="E15" s="397"/>
      <c r="F15" s="397"/>
      <c r="G15" s="398"/>
      <c r="H15" s="398"/>
      <c r="I15" s="398"/>
      <c r="J15" s="398"/>
    </row>
    <row r="16" spans="1:12" ht="25.5" x14ac:dyDescent="0.2">
      <c r="A16" s="76" t="s">
        <v>498</v>
      </c>
      <c r="B16" s="83" t="s">
        <v>151</v>
      </c>
      <c r="C16" s="387" t="s">
        <v>201</v>
      </c>
      <c r="D16" s="387"/>
      <c r="E16" s="387"/>
      <c r="F16" s="387"/>
      <c r="G16" s="387"/>
      <c r="H16" s="387"/>
      <c r="I16" s="387"/>
      <c r="J16" s="387"/>
    </row>
    <row r="17" spans="1:10" ht="25.5" x14ac:dyDescent="0.2">
      <c r="A17" s="76" t="s">
        <v>498</v>
      </c>
      <c r="B17" s="85"/>
      <c r="C17" s="359" t="s">
        <v>566</v>
      </c>
      <c r="D17" s="359"/>
      <c r="E17" s="359"/>
      <c r="F17" s="359"/>
      <c r="G17" s="359"/>
      <c r="H17" s="375"/>
      <c r="I17" s="376"/>
      <c r="J17" s="386"/>
    </row>
    <row r="19" spans="1:10" ht="25.5" x14ac:dyDescent="0.2">
      <c r="A19" s="76" t="s">
        <v>498</v>
      </c>
      <c r="B19" s="83" t="s">
        <v>569</v>
      </c>
      <c r="C19" s="387" t="s">
        <v>202</v>
      </c>
      <c r="D19" s="387"/>
      <c r="E19" s="387"/>
      <c r="F19" s="387"/>
      <c r="G19" s="387"/>
      <c r="H19" s="387"/>
      <c r="I19" s="387"/>
      <c r="J19" s="387"/>
    </row>
    <row r="20" spans="1:10" ht="20.25" customHeight="1" x14ac:dyDescent="0.2">
      <c r="B20" s="85"/>
      <c r="C20" s="359" t="s">
        <v>522</v>
      </c>
      <c r="D20" s="359"/>
      <c r="E20" s="359"/>
      <c r="F20" s="359"/>
      <c r="G20" s="359"/>
      <c r="H20" s="371"/>
      <c r="I20" s="372"/>
      <c r="J20" s="373"/>
    </row>
    <row r="21" spans="1:10" ht="31.5" customHeight="1" x14ac:dyDescent="0.2">
      <c r="B21" s="85"/>
      <c r="C21" s="359"/>
      <c r="D21" s="359"/>
      <c r="E21" s="359"/>
      <c r="F21" s="359"/>
      <c r="G21" s="359"/>
    </row>
    <row r="22" spans="1:10" ht="25.5" x14ac:dyDescent="0.2">
      <c r="A22" s="76" t="s">
        <v>498</v>
      </c>
      <c r="B22" s="88" t="s">
        <v>520</v>
      </c>
      <c r="C22" s="387" t="s">
        <v>143</v>
      </c>
      <c r="D22" s="387"/>
      <c r="E22" s="387"/>
      <c r="F22" s="387"/>
      <c r="G22" s="387"/>
      <c r="H22" s="387"/>
      <c r="I22" s="387"/>
      <c r="J22" s="387"/>
    </row>
    <row r="23" spans="1:10" ht="51.75" customHeight="1" x14ac:dyDescent="0.2">
      <c r="A23" s="76" t="s">
        <v>500</v>
      </c>
      <c r="B23" s="85"/>
      <c r="C23" s="359" t="s">
        <v>578</v>
      </c>
      <c r="D23" s="359"/>
      <c r="E23" s="359"/>
      <c r="F23" s="359"/>
      <c r="G23" s="389"/>
      <c r="H23" s="371"/>
      <c r="I23" s="390"/>
      <c r="J23" s="391"/>
    </row>
    <row r="24" spans="1:10" ht="12" customHeight="1" x14ac:dyDescent="0.2">
      <c r="B24" s="85"/>
      <c r="C24" s="89"/>
      <c r="D24" s="89"/>
      <c r="E24" s="89"/>
      <c r="F24" s="89"/>
      <c r="G24" s="89"/>
      <c r="H24" s="20"/>
      <c r="I24" s="20"/>
      <c r="J24" s="20"/>
    </row>
    <row r="25" spans="1:10" x14ac:dyDescent="0.2">
      <c r="B25" s="88" t="s">
        <v>655</v>
      </c>
      <c r="C25" s="382" t="s">
        <v>669</v>
      </c>
      <c r="D25" s="382"/>
      <c r="E25" s="382"/>
      <c r="F25" s="382"/>
      <c r="G25" s="382"/>
      <c r="H25" s="382"/>
      <c r="I25" s="382"/>
      <c r="J25" s="382"/>
    </row>
    <row r="26" spans="1:10" x14ac:dyDescent="0.2">
      <c r="A26" s="90"/>
      <c r="B26" s="91"/>
      <c r="C26" s="359" t="s">
        <v>577</v>
      </c>
      <c r="D26" s="359"/>
      <c r="E26" s="359"/>
      <c r="F26" s="359"/>
      <c r="G26" s="359"/>
      <c r="H26" s="383" t="s">
        <v>80</v>
      </c>
      <c r="I26" s="400"/>
      <c r="J26" s="401"/>
    </row>
    <row r="27" spans="1:10" x14ac:dyDescent="0.2">
      <c r="A27" s="90"/>
      <c r="B27" s="91"/>
      <c r="C27" s="71"/>
      <c r="D27" s="71"/>
      <c r="E27" s="71"/>
      <c r="F27" s="71"/>
      <c r="G27" s="71"/>
      <c r="H27" s="92"/>
      <c r="I27" s="92"/>
      <c r="J27" s="92"/>
    </row>
    <row r="28" spans="1:10" x14ac:dyDescent="0.2">
      <c r="B28" s="88" t="s">
        <v>668</v>
      </c>
      <c r="C28" s="402" t="s">
        <v>570</v>
      </c>
      <c r="D28" s="402"/>
      <c r="E28" s="402"/>
      <c r="F28" s="402"/>
      <c r="G28" s="402"/>
      <c r="H28" s="383" t="s">
        <v>909</v>
      </c>
      <c r="I28" s="400"/>
      <c r="J28" s="401"/>
    </row>
    <row r="29" spans="1:10" ht="30.75" customHeight="1" x14ac:dyDescent="0.2">
      <c r="A29" s="90"/>
      <c r="B29" s="91"/>
      <c r="C29" s="359" t="s">
        <v>576</v>
      </c>
      <c r="D29" s="359"/>
      <c r="E29" s="359"/>
      <c r="F29" s="359"/>
      <c r="G29" s="359"/>
      <c r="H29" s="302"/>
      <c r="I29" s="302"/>
      <c r="J29" s="302"/>
    </row>
    <row r="30" spans="1:10" ht="25.5" customHeight="1" x14ac:dyDescent="0.2">
      <c r="A30" s="90"/>
      <c r="B30" s="88" t="s">
        <v>178</v>
      </c>
      <c r="C30" s="382" t="s">
        <v>206</v>
      </c>
      <c r="D30" s="382"/>
      <c r="E30" s="382"/>
      <c r="F30" s="382"/>
      <c r="G30" s="382"/>
      <c r="H30" s="382"/>
      <c r="I30" s="382"/>
      <c r="J30" s="382"/>
    </row>
    <row r="31" spans="1:10" x14ac:dyDescent="0.2">
      <c r="B31" s="93"/>
      <c r="F31" s="94" t="s">
        <v>496</v>
      </c>
      <c r="G31" s="95"/>
      <c r="H31" s="371"/>
      <c r="I31" s="372"/>
      <c r="J31" s="373"/>
    </row>
    <row r="32" spans="1:10" x14ac:dyDescent="0.2">
      <c r="F32" s="94" t="s">
        <v>579</v>
      </c>
      <c r="G32" s="95"/>
      <c r="H32" s="371"/>
      <c r="I32" s="372"/>
      <c r="J32" s="373"/>
    </row>
    <row r="33" spans="2:10" x14ac:dyDescent="0.2">
      <c r="B33" s="93"/>
      <c r="F33" s="94" t="s">
        <v>580</v>
      </c>
      <c r="G33" s="95"/>
      <c r="H33" s="371"/>
      <c r="I33" s="372"/>
      <c r="J33" s="373"/>
    </row>
    <row r="34" spans="2:10" x14ac:dyDescent="0.2">
      <c r="F34" s="94" t="s">
        <v>497</v>
      </c>
      <c r="G34" s="95"/>
      <c r="H34" s="371"/>
      <c r="I34" s="372"/>
      <c r="J34" s="373"/>
    </row>
    <row r="35" spans="2:10" x14ac:dyDescent="0.2">
      <c r="B35" s="96"/>
      <c r="F35" s="95"/>
      <c r="G35" s="95"/>
      <c r="I35" s="97"/>
    </row>
    <row r="36" spans="2:10" ht="25.5" customHeight="1" x14ac:dyDescent="0.2">
      <c r="B36" s="92" t="s">
        <v>179</v>
      </c>
      <c r="C36" s="382" t="s">
        <v>581</v>
      </c>
      <c r="D36" s="382"/>
      <c r="E36" s="382"/>
      <c r="F36" s="382"/>
      <c r="G36" s="382"/>
      <c r="H36" s="382"/>
      <c r="I36" s="382"/>
      <c r="J36" s="382"/>
    </row>
    <row r="37" spans="2:10" x14ac:dyDescent="0.2">
      <c r="B37" s="93"/>
      <c r="C37" s="71"/>
      <c r="D37" s="71"/>
      <c r="E37" s="71"/>
      <c r="F37" s="94" t="s">
        <v>582</v>
      </c>
      <c r="G37" s="95"/>
      <c r="H37" s="371"/>
      <c r="I37" s="372"/>
      <c r="J37" s="373"/>
    </row>
    <row r="38" spans="2:10" x14ac:dyDescent="0.2">
      <c r="B38" s="93"/>
      <c r="C38" s="71"/>
      <c r="D38" s="71"/>
      <c r="E38" s="71"/>
      <c r="F38" s="94" t="s">
        <v>583</v>
      </c>
      <c r="G38" s="95"/>
      <c r="H38" s="371"/>
      <c r="I38" s="372"/>
      <c r="J38" s="373"/>
    </row>
    <row r="39" spans="2:10" x14ac:dyDescent="0.2">
      <c r="B39" s="93"/>
      <c r="C39" s="71"/>
      <c r="D39" s="71"/>
      <c r="E39" s="71"/>
      <c r="F39" s="94" t="s">
        <v>584</v>
      </c>
      <c r="G39" s="95"/>
      <c r="H39" s="371"/>
      <c r="I39" s="372"/>
      <c r="J39" s="373"/>
    </row>
    <row r="40" spans="2:10" x14ac:dyDescent="0.2">
      <c r="B40" s="93"/>
      <c r="C40" s="71"/>
      <c r="D40" s="71"/>
      <c r="E40" s="71"/>
      <c r="F40" s="94" t="s">
        <v>585</v>
      </c>
      <c r="G40" s="95"/>
      <c r="H40" s="371"/>
      <c r="I40" s="372"/>
      <c r="J40" s="373"/>
    </row>
    <row r="41" spans="2:10" x14ac:dyDescent="0.2">
      <c r="B41" s="93"/>
      <c r="C41" s="85"/>
      <c r="D41" s="85"/>
      <c r="E41" s="85"/>
      <c r="F41" s="94" t="s">
        <v>586</v>
      </c>
      <c r="G41" s="95"/>
      <c r="H41" s="371"/>
      <c r="I41" s="372"/>
      <c r="J41" s="373"/>
    </row>
    <row r="42" spans="2:10" x14ac:dyDescent="0.2">
      <c r="B42" s="93"/>
      <c r="C42" s="85"/>
      <c r="D42" s="85"/>
      <c r="E42" s="85"/>
      <c r="F42" s="94" t="s">
        <v>587</v>
      </c>
      <c r="G42" s="95"/>
      <c r="H42" s="383"/>
      <c r="I42" s="372"/>
      <c r="J42" s="373"/>
    </row>
    <row r="43" spans="2:10" x14ac:dyDescent="0.2">
      <c r="B43" s="93"/>
      <c r="C43" s="85"/>
      <c r="D43" s="85"/>
      <c r="E43" s="85"/>
      <c r="F43" s="94" t="s">
        <v>627</v>
      </c>
      <c r="G43" s="95"/>
      <c r="H43" s="381"/>
      <c r="I43" s="372"/>
      <c r="J43" s="373"/>
    </row>
    <row r="44" spans="2:10" x14ac:dyDescent="0.2">
      <c r="B44" s="93"/>
      <c r="C44" s="85"/>
      <c r="D44" s="85"/>
      <c r="E44" s="85"/>
      <c r="F44" s="85"/>
      <c r="G44" s="85"/>
      <c r="H44" s="85"/>
      <c r="I44" s="85"/>
      <c r="J44" s="85"/>
    </row>
    <row r="45" spans="2:10" ht="31.5" customHeight="1" x14ac:dyDescent="0.2">
      <c r="B45" s="92" t="s">
        <v>180</v>
      </c>
      <c r="C45" s="382" t="s">
        <v>606</v>
      </c>
      <c r="D45" s="382"/>
      <c r="E45" s="382"/>
      <c r="F45" s="382"/>
      <c r="G45" s="382"/>
      <c r="H45" s="382"/>
      <c r="I45" s="382"/>
      <c r="J45" s="382"/>
    </row>
    <row r="46" spans="2:10" x14ac:dyDescent="0.2">
      <c r="B46" s="93"/>
      <c r="C46" s="75"/>
      <c r="D46" s="75"/>
      <c r="E46" s="75"/>
      <c r="F46" s="94" t="s">
        <v>582</v>
      </c>
      <c r="G46" s="95"/>
      <c r="H46" s="371"/>
      <c r="I46" s="372"/>
      <c r="J46" s="373"/>
    </row>
    <row r="47" spans="2:10" x14ac:dyDescent="0.2">
      <c r="B47" s="93"/>
      <c r="C47" s="75"/>
      <c r="D47" s="75"/>
      <c r="E47" s="75"/>
      <c r="F47" s="94" t="s">
        <v>583</v>
      </c>
      <c r="G47" s="95"/>
      <c r="H47" s="371"/>
      <c r="I47" s="372"/>
      <c r="J47" s="373"/>
    </row>
    <row r="48" spans="2:10" x14ac:dyDescent="0.2">
      <c r="B48" s="93"/>
      <c r="C48" s="75"/>
      <c r="D48" s="75"/>
      <c r="E48" s="75"/>
      <c r="F48" s="94" t="s">
        <v>584</v>
      </c>
      <c r="G48" s="95"/>
      <c r="H48" s="371"/>
      <c r="I48" s="372"/>
      <c r="J48" s="373"/>
    </row>
    <row r="49" spans="1:12" x14ac:dyDescent="0.2">
      <c r="B49" s="93"/>
      <c r="C49" s="75"/>
      <c r="D49" s="75"/>
      <c r="E49" s="75"/>
      <c r="F49" s="94" t="s">
        <v>585</v>
      </c>
      <c r="G49" s="95"/>
      <c r="H49" s="371"/>
      <c r="I49" s="372"/>
      <c r="J49" s="373"/>
    </row>
    <row r="50" spans="1:12" x14ac:dyDescent="0.2">
      <c r="B50" s="93"/>
      <c r="C50" s="75"/>
      <c r="D50" s="75"/>
      <c r="E50" s="75"/>
      <c r="F50" s="94" t="s">
        <v>586</v>
      </c>
      <c r="G50" s="95"/>
      <c r="H50" s="371"/>
      <c r="I50" s="372"/>
      <c r="J50" s="373"/>
    </row>
    <row r="51" spans="1:12" x14ac:dyDescent="0.2">
      <c r="B51" s="93"/>
      <c r="C51" s="75"/>
      <c r="D51" s="75"/>
      <c r="E51" s="75"/>
      <c r="F51" s="94" t="s">
        <v>587</v>
      </c>
      <c r="G51" s="95"/>
      <c r="H51" s="371"/>
      <c r="I51" s="372"/>
      <c r="J51" s="373"/>
    </row>
    <row r="52" spans="1:12" x14ac:dyDescent="0.2">
      <c r="B52" s="93"/>
      <c r="C52" s="85"/>
      <c r="D52" s="85"/>
      <c r="E52" s="85"/>
      <c r="F52" s="94" t="s">
        <v>627</v>
      </c>
      <c r="G52" s="95"/>
      <c r="H52" s="381"/>
      <c r="I52" s="372"/>
      <c r="J52" s="373"/>
    </row>
    <row r="53" spans="1:12" x14ac:dyDescent="0.2">
      <c r="B53" s="93"/>
      <c r="F53" s="94"/>
      <c r="G53" s="95"/>
      <c r="H53" s="92"/>
      <c r="I53" s="92"/>
      <c r="J53" s="92"/>
    </row>
    <row r="54" spans="1:12" ht="25.5" x14ac:dyDescent="0.2">
      <c r="A54" s="76" t="s">
        <v>498</v>
      </c>
      <c r="B54" s="13" t="s">
        <v>588</v>
      </c>
      <c r="C54" s="382" t="s">
        <v>590</v>
      </c>
      <c r="D54" s="382"/>
      <c r="E54" s="382"/>
      <c r="F54" s="382"/>
      <c r="G54" s="382"/>
      <c r="H54" s="382"/>
      <c r="I54" s="382"/>
      <c r="J54" s="382"/>
    </row>
    <row r="55" spans="1:12" ht="39.75" customHeight="1" x14ac:dyDescent="0.2">
      <c r="B55" s="85"/>
      <c r="C55" s="374" t="s">
        <v>591</v>
      </c>
      <c r="D55" s="374"/>
      <c r="E55" s="374"/>
      <c r="F55" s="374"/>
      <c r="G55" s="374"/>
      <c r="H55" s="374"/>
      <c r="I55" s="374"/>
      <c r="J55" s="374"/>
    </row>
    <row r="56" spans="1:12" ht="89.25" customHeight="1" x14ac:dyDescent="0.2">
      <c r="B56" s="85"/>
      <c r="C56" s="375"/>
      <c r="D56" s="376"/>
      <c r="E56" s="376"/>
      <c r="F56" s="377"/>
      <c r="G56" s="377"/>
      <c r="H56" s="377"/>
      <c r="I56" s="377"/>
      <c r="J56" s="378"/>
    </row>
    <row r="58" spans="1:12" ht="25.5" customHeight="1" x14ac:dyDescent="0.2">
      <c r="C58" s="379" t="s">
        <v>527</v>
      </c>
      <c r="D58" s="380"/>
      <c r="E58" s="380"/>
      <c r="F58" s="380"/>
      <c r="G58" s="380"/>
      <c r="H58" s="380"/>
      <c r="I58" s="380"/>
      <c r="J58" s="380"/>
    </row>
    <row r="60" spans="1:12" x14ac:dyDescent="0.2">
      <c r="B60" s="13" t="s">
        <v>592</v>
      </c>
      <c r="C60" s="403" t="s">
        <v>589</v>
      </c>
      <c r="D60" s="403"/>
      <c r="E60" s="403"/>
      <c r="F60" s="403"/>
      <c r="G60" s="403"/>
      <c r="H60" s="403"/>
      <c r="I60" s="403"/>
      <c r="J60" s="403"/>
    </row>
    <row r="61" spans="1:12" ht="25.5" x14ac:dyDescent="0.2">
      <c r="A61" s="76" t="s">
        <v>498</v>
      </c>
      <c r="B61" s="13"/>
      <c r="C61" s="374" t="s">
        <v>593</v>
      </c>
      <c r="D61" s="374"/>
      <c r="E61" s="374"/>
      <c r="F61" s="374"/>
      <c r="G61" s="374"/>
      <c r="H61" s="374"/>
      <c r="I61" s="374"/>
      <c r="J61" s="374"/>
    </row>
    <row r="62" spans="1:12" ht="12.75" customHeight="1" x14ac:dyDescent="0.2">
      <c r="B62" s="13"/>
      <c r="C62" s="92"/>
      <c r="D62" s="92"/>
      <c r="E62" s="92"/>
      <c r="F62" s="94" t="s">
        <v>670</v>
      </c>
      <c r="G62" s="92"/>
      <c r="H62" s="371" t="s">
        <v>678</v>
      </c>
      <c r="I62" s="372"/>
      <c r="J62" s="373"/>
      <c r="L62" s="78">
        <f>IF(ISBLANK(H62),"",MATCH(H62,opstatus,0))</f>
        <v>1</v>
      </c>
    </row>
    <row r="63" spans="1:12" ht="12.75" customHeight="1" x14ac:dyDescent="0.2">
      <c r="C63" s="408" t="s">
        <v>594</v>
      </c>
      <c r="D63" s="408"/>
      <c r="E63" s="408"/>
      <c r="F63" s="408"/>
      <c r="G63" s="408"/>
      <c r="H63" s="408"/>
      <c r="I63" s="408"/>
      <c r="J63" s="408"/>
    </row>
    <row r="64" spans="1:12" ht="12.75" customHeight="1" x14ac:dyDescent="0.2">
      <c r="B64" s="13"/>
      <c r="C64" s="92"/>
      <c r="D64" s="92"/>
      <c r="E64" s="92"/>
      <c r="F64" s="94" t="s">
        <v>671</v>
      </c>
      <c r="G64" s="92"/>
      <c r="H64" s="371" t="s">
        <v>678</v>
      </c>
      <c r="I64" s="372"/>
      <c r="J64" s="373"/>
    </row>
    <row r="65" spans="1:10" ht="12.75" customHeight="1" x14ac:dyDescent="0.2">
      <c r="B65" s="13"/>
      <c r="C65" s="92"/>
      <c r="D65" s="92"/>
      <c r="E65" s="92"/>
      <c r="F65" s="94" t="s">
        <v>672</v>
      </c>
      <c r="G65" s="92"/>
      <c r="H65" s="371" t="s">
        <v>678</v>
      </c>
      <c r="I65" s="372"/>
      <c r="J65" s="373"/>
    </row>
    <row r="66" spans="1:10" ht="18.75" customHeight="1" x14ac:dyDescent="0.2">
      <c r="B66" s="13" t="s">
        <v>521</v>
      </c>
      <c r="C66" s="406" t="s">
        <v>499</v>
      </c>
      <c r="D66" s="406"/>
      <c r="E66" s="406"/>
      <c r="F66" s="406"/>
      <c r="G66" s="406"/>
      <c r="H66" s="406"/>
      <c r="I66" s="406"/>
      <c r="J66" s="406"/>
    </row>
    <row r="67" spans="1:10" ht="111" customHeight="1" x14ac:dyDescent="0.2">
      <c r="B67" s="96"/>
      <c r="C67" s="375"/>
      <c r="D67" s="376"/>
      <c r="E67" s="376"/>
      <c r="F67" s="377"/>
      <c r="G67" s="377"/>
      <c r="H67" s="377"/>
      <c r="I67" s="377"/>
      <c r="J67" s="378"/>
    </row>
    <row r="68" spans="1:10" x14ac:dyDescent="0.2">
      <c r="B68" s="96"/>
      <c r="F68" s="95"/>
      <c r="G68" s="95"/>
      <c r="I68" s="97"/>
    </row>
    <row r="69" spans="1:10" ht="15.75" x14ac:dyDescent="0.25">
      <c r="B69" s="98">
        <v>3</v>
      </c>
      <c r="C69" s="399" t="s">
        <v>203</v>
      </c>
      <c r="D69" s="399"/>
      <c r="E69" s="399"/>
      <c r="F69" s="399"/>
      <c r="G69" s="399"/>
      <c r="H69" s="399"/>
      <c r="I69" s="399"/>
      <c r="J69" s="399"/>
    </row>
    <row r="70" spans="1:10" x14ac:dyDescent="0.2">
      <c r="B70" s="1"/>
      <c r="C70" s="1"/>
      <c r="D70" s="1"/>
      <c r="E70" s="1"/>
      <c r="F70" s="1"/>
      <c r="G70" s="1"/>
      <c r="H70" s="1"/>
      <c r="I70" s="1"/>
      <c r="J70" s="1"/>
    </row>
    <row r="71" spans="1:10" x14ac:dyDescent="0.2">
      <c r="B71" s="13" t="s">
        <v>638</v>
      </c>
      <c r="C71" s="407" t="s">
        <v>626</v>
      </c>
      <c r="D71" s="407"/>
      <c r="E71" s="407"/>
      <c r="F71" s="407"/>
      <c r="G71" s="407"/>
      <c r="H71" s="407"/>
      <c r="I71" s="407"/>
      <c r="J71" s="407"/>
    </row>
    <row r="72" spans="1:10" ht="26.25" customHeight="1" x14ac:dyDescent="0.2">
      <c r="B72" s="85"/>
      <c r="C72" s="374" t="s">
        <v>204</v>
      </c>
      <c r="D72" s="374"/>
      <c r="E72" s="374"/>
      <c r="F72" s="374"/>
      <c r="G72" s="374"/>
      <c r="H72" s="374"/>
      <c r="I72" s="374"/>
      <c r="J72" s="374"/>
    </row>
    <row r="73" spans="1:10" x14ac:dyDescent="0.2">
      <c r="B73" s="22"/>
      <c r="C73" s="99"/>
      <c r="D73" s="99"/>
      <c r="E73" s="99"/>
      <c r="F73" s="99"/>
      <c r="G73" s="99"/>
      <c r="H73" s="99"/>
      <c r="I73" s="99"/>
      <c r="J73" s="99"/>
    </row>
    <row r="74" spans="1:10" x14ac:dyDescent="0.2">
      <c r="B74" s="85"/>
      <c r="D74" s="85"/>
      <c r="F74" s="13" t="s">
        <v>181</v>
      </c>
      <c r="H74" s="371"/>
      <c r="I74" s="372"/>
      <c r="J74" s="373"/>
    </row>
    <row r="75" spans="1:10" x14ac:dyDescent="0.2">
      <c r="B75" s="85"/>
      <c r="D75" s="85"/>
      <c r="F75" s="13" t="s">
        <v>182</v>
      </c>
      <c r="H75" s="371"/>
      <c r="I75" s="372"/>
      <c r="J75" s="373"/>
    </row>
    <row r="76" spans="1:10" x14ac:dyDescent="0.2">
      <c r="B76" s="85"/>
      <c r="D76" s="85"/>
      <c r="F76" s="13" t="s">
        <v>183</v>
      </c>
      <c r="H76" s="371"/>
      <c r="I76" s="372"/>
      <c r="J76" s="373"/>
    </row>
    <row r="77" spans="1:10" x14ac:dyDescent="0.2">
      <c r="B77" s="85"/>
      <c r="D77" s="85"/>
      <c r="E77" s="85"/>
      <c r="F77" s="83" t="s">
        <v>596</v>
      </c>
      <c r="H77" s="371"/>
      <c r="I77" s="372"/>
      <c r="J77" s="373"/>
    </row>
    <row r="78" spans="1:10" x14ac:dyDescent="0.2">
      <c r="B78" s="85"/>
      <c r="D78" s="85"/>
      <c r="E78" s="85"/>
      <c r="F78" s="83" t="s">
        <v>597</v>
      </c>
      <c r="G78" s="85"/>
    </row>
    <row r="79" spans="1:10" x14ac:dyDescent="0.2">
      <c r="A79" s="90"/>
      <c r="B79" s="2"/>
      <c r="D79" s="100"/>
      <c r="E79" s="100"/>
      <c r="F79" s="86"/>
      <c r="G79" s="90"/>
      <c r="H79" s="371"/>
      <c r="I79" s="372"/>
      <c r="J79" s="373"/>
    </row>
    <row r="80" spans="1:10" x14ac:dyDescent="0.2">
      <c r="B80" s="85"/>
      <c r="D80" s="85"/>
      <c r="E80" s="85"/>
      <c r="F80" s="83" t="s">
        <v>598</v>
      </c>
      <c r="H80" s="371"/>
      <c r="I80" s="372"/>
      <c r="J80" s="373"/>
    </row>
    <row r="81" spans="1:10" x14ac:dyDescent="0.2">
      <c r="B81" s="1"/>
      <c r="D81" s="85"/>
      <c r="E81" s="85"/>
      <c r="F81" s="83" t="s">
        <v>599</v>
      </c>
      <c r="H81" s="381"/>
      <c r="I81" s="372"/>
      <c r="J81" s="373"/>
    </row>
    <row r="82" spans="1:10" ht="3.95" customHeight="1" x14ac:dyDescent="0.2">
      <c r="A82" s="90"/>
      <c r="B82" s="2"/>
      <c r="C82" s="86"/>
      <c r="D82" s="100"/>
      <c r="E82" s="100"/>
      <c r="F82" s="90"/>
      <c r="G82" s="90"/>
      <c r="H82" s="101"/>
      <c r="I82" s="101"/>
      <c r="J82" s="101"/>
    </row>
    <row r="83" spans="1:10" ht="18.75" customHeight="1" x14ac:dyDescent="0.2">
      <c r="C83" s="404" t="s">
        <v>300</v>
      </c>
      <c r="D83" s="404"/>
      <c r="E83" s="404"/>
      <c r="F83" s="404"/>
      <c r="G83" s="405"/>
      <c r="H83" s="405"/>
      <c r="I83" s="405"/>
      <c r="J83" s="405"/>
    </row>
    <row r="84" spans="1:10" ht="3.95" customHeight="1" x14ac:dyDescent="0.2">
      <c r="A84" s="90"/>
      <c r="B84" s="2"/>
      <c r="C84" s="86"/>
      <c r="D84" s="100"/>
      <c r="E84" s="100"/>
      <c r="F84" s="90"/>
      <c r="G84" s="90"/>
      <c r="H84" s="101"/>
      <c r="I84" s="101"/>
      <c r="J84" s="101"/>
    </row>
    <row r="85" spans="1:10" x14ac:dyDescent="0.2">
      <c r="A85" s="90"/>
      <c r="B85" s="83" t="s">
        <v>642</v>
      </c>
      <c r="C85" s="83" t="s">
        <v>1</v>
      </c>
    </row>
    <row r="86" spans="1:10" ht="27" customHeight="1" x14ac:dyDescent="0.2">
      <c r="A86" s="102" t="s">
        <v>205</v>
      </c>
      <c r="B86" s="103"/>
      <c r="C86" s="385" t="s">
        <v>354</v>
      </c>
      <c r="D86" s="385"/>
      <c r="E86" s="385"/>
      <c r="F86" s="385"/>
      <c r="G86" s="385"/>
      <c r="H86" s="385"/>
      <c r="I86" s="385"/>
      <c r="J86" s="385"/>
    </row>
    <row r="87" spans="1:10" x14ac:dyDescent="0.2">
      <c r="A87" s="90"/>
      <c r="B87" s="104"/>
      <c r="F87" s="83" t="s">
        <v>181</v>
      </c>
      <c r="G87" s="19"/>
      <c r="H87" s="371"/>
      <c r="I87" s="372"/>
      <c r="J87" s="373"/>
    </row>
    <row r="88" spans="1:10" x14ac:dyDescent="0.2">
      <c r="A88" s="90"/>
      <c r="B88" s="104"/>
      <c r="C88" s="83"/>
      <c r="D88" s="85"/>
      <c r="F88" s="83" t="s">
        <v>182</v>
      </c>
      <c r="G88" s="19"/>
      <c r="H88" s="371"/>
      <c r="I88" s="372"/>
      <c r="J88" s="373"/>
    </row>
    <row r="89" spans="1:10" x14ac:dyDescent="0.2">
      <c r="A89" s="90"/>
      <c r="B89" s="104"/>
      <c r="C89" s="83"/>
      <c r="D89" s="85"/>
      <c r="F89" s="83" t="s">
        <v>183</v>
      </c>
      <c r="G89" s="19"/>
      <c r="H89" s="371"/>
      <c r="I89" s="372"/>
      <c r="J89" s="373"/>
    </row>
    <row r="90" spans="1:10" x14ac:dyDescent="0.2">
      <c r="A90" s="90"/>
      <c r="B90" s="105"/>
      <c r="D90" s="85"/>
      <c r="F90" s="83" t="s">
        <v>599</v>
      </c>
      <c r="G90" s="19"/>
      <c r="H90" s="381"/>
      <c r="I90" s="372"/>
      <c r="J90" s="373"/>
    </row>
    <row r="91" spans="1:10" x14ac:dyDescent="0.2">
      <c r="B91" s="85"/>
      <c r="D91" s="85"/>
      <c r="E91" s="85"/>
      <c r="F91" s="83" t="s">
        <v>598</v>
      </c>
      <c r="H91" s="371"/>
      <c r="I91" s="372"/>
      <c r="J91" s="373"/>
    </row>
    <row r="92" spans="1:10" x14ac:dyDescent="0.2">
      <c r="A92" s="90"/>
      <c r="B92" s="104"/>
      <c r="F92" s="106" t="s">
        <v>184</v>
      </c>
      <c r="G92" s="106"/>
      <c r="H92" s="371"/>
      <c r="I92" s="372"/>
      <c r="J92" s="373"/>
    </row>
    <row r="93" spans="1:10" x14ac:dyDescent="0.2">
      <c r="A93" s="90"/>
      <c r="B93" s="3"/>
      <c r="F93" s="106" t="s">
        <v>185</v>
      </c>
      <c r="G93" s="106"/>
      <c r="H93" s="371"/>
      <c r="I93" s="372"/>
      <c r="J93" s="373"/>
    </row>
    <row r="94" spans="1:10" x14ac:dyDescent="0.2">
      <c r="A94" s="90"/>
      <c r="B94" s="3"/>
      <c r="F94" s="106" t="s">
        <v>186</v>
      </c>
      <c r="G94" s="106"/>
      <c r="H94" s="371"/>
      <c r="I94" s="372"/>
      <c r="J94" s="373"/>
    </row>
    <row r="95" spans="1:10" x14ac:dyDescent="0.2">
      <c r="A95" s="90"/>
      <c r="B95" s="3"/>
      <c r="F95" s="106" t="s">
        <v>187</v>
      </c>
      <c r="G95" s="106"/>
      <c r="H95" s="371"/>
      <c r="I95" s="372"/>
      <c r="J95" s="373"/>
    </row>
    <row r="96" spans="1:10" x14ac:dyDescent="0.2">
      <c r="A96" s="90"/>
      <c r="B96" s="3"/>
      <c r="F96" s="106" t="s">
        <v>188</v>
      </c>
      <c r="G96" s="106"/>
      <c r="H96" s="371"/>
      <c r="I96" s="372"/>
      <c r="J96" s="373"/>
    </row>
    <row r="97" spans="1:10" x14ac:dyDescent="0.2">
      <c r="A97" s="90"/>
      <c r="B97" s="3"/>
      <c r="F97" s="106" t="s">
        <v>189</v>
      </c>
      <c r="G97" s="106"/>
      <c r="H97" s="371"/>
      <c r="I97" s="372"/>
      <c r="J97" s="373"/>
    </row>
    <row r="98" spans="1:10" x14ac:dyDescent="0.2">
      <c r="A98" s="90"/>
      <c r="B98" s="3"/>
      <c r="C98" s="83"/>
      <c r="D98" s="85"/>
      <c r="E98" s="85"/>
      <c r="F98" s="107"/>
      <c r="G98" s="107"/>
      <c r="H98" s="101"/>
      <c r="I98" s="101"/>
      <c r="J98" s="101"/>
    </row>
    <row r="99" spans="1:10" x14ac:dyDescent="0.2">
      <c r="C99" s="384" t="s">
        <v>190</v>
      </c>
      <c r="D99" s="384"/>
      <c r="E99" s="384"/>
      <c r="F99" s="384"/>
      <c r="G99" s="384"/>
    </row>
    <row r="107" spans="1:10" ht="15.75" x14ac:dyDescent="0.25">
      <c r="A107" s="108"/>
    </row>
  </sheetData>
  <sheetProtection formatRows="0" insertRows="0"/>
  <mergeCells count="87">
    <mergeCell ref="H62:J62"/>
    <mergeCell ref="H46:J46"/>
    <mergeCell ref="C36:J36"/>
    <mergeCell ref="H79:J79"/>
    <mergeCell ref="C83:J83"/>
    <mergeCell ref="H81:J81"/>
    <mergeCell ref="H74:J74"/>
    <mergeCell ref="C61:J61"/>
    <mergeCell ref="H64:J64"/>
    <mergeCell ref="C66:J66"/>
    <mergeCell ref="C67:J67"/>
    <mergeCell ref="H65:J65"/>
    <mergeCell ref="H47:J47"/>
    <mergeCell ref="C45:J45"/>
    <mergeCell ref="C71:J71"/>
    <mergeCell ref="C63:J63"/>
    <mergeCell ref="C69:J69"/>
    <mergeCell ref="C11:G11"/>
    <mergeCell ref="C9:G9"/>
    <mergeCell ref="H28:J28"/>
    <mergeCell ref="C28:G28"/>
    <mergeCell ref="C60:J60"/>
    <mergeCell ref="H11:J11"/>
    <mergeCell ref="H38:J38"/>
    <mergeCell ref="C25:J25"/>
    <mergeCell ref="H26:J26"/>
    <mergeCell ref="C30:J30"/>
    <mergeCell ref="H31:J31"/>
    <mergeCell ref="H34:J34"/>
    <mergeCell ref="C26:G26"/>
    <mergeCell ref="C29:J29"/>
    <mergeCell ref="H32:J32"/>
    <mergeCell ref="H33:J33"/>
    <mergeCell ref="H23:J23"/>
    <mergeCell ref="C12:J12"/>
    <mergeCell ref="C14:J14"/>
    <mergeCell ref="C13:G13"/>
    <mergeCell ref="H13:J13"/>
    <mergeCell ref="C15:J15"/>
    <mergeCell ref="C72:J72"/>
    <mergeCell ref="H80:J80"/>
    <mergeCell ref="B2:J2"/>
    <mergeCell ref="H17:J17"/>
    <mergeCell ref="C20:G21"/>
    <mergeCell ref="H20:J20"/>
    <mergeCell ref="C19:J19"/>
    <mergeCell ref="C17:G17"/>
    <mergeCell ref="C16:J16"/>
    <mergeCell ref="C7:G7"/>
    <mergeCell ref="H6:J6"/>
    <mergeCell ref="C8:J8"/>
    <mergeCell ref="H9:J9"/>
    <mergeCell ref="C6:F6"/>
    <mergeCell ref="C23:G23"/>
    <mergeCell ref="C22:J22"/>
    <mergeCell ref="C99:G99"/>
    <mergeCell ref="H87:J87"/>
    <mergeCell ref="H88:J88"/>
    <mergeCell ref="H75:J75"/>
    <mergeCell ref="H76:J76"/>
    <mergeCell ref="H97:J97"/>
    <mergeCell ref="H90:J90"/>
    <mergeCell ref="H77:J77"/>
    <mergeCell ref="H94:J94"/>
    <mergeCell ref="H95:J95"/>
    <mergeCell ref="H96:J96"/>
    <mergeCell ref="H89:J89"/>
    <mergeCell ref="H92:J92"/>
    <mergeCell ref="H93:J93"/>
    <mergeCell ref="H91:J91"/>
    <mergeCell ref="C86:J86"/>
    <mergeCell ref="H37:J37"/>
    <mergeCell ref="I1:J1"/>
    <mergeCell ref="C55:J55"/>
    <mergeCell ref="C56:J56"/>
    <mergeCell ref="C58:J58"/>
    <mergeCell ref="H43:J43"/>
    <mergeCell ref="H52:J52"/>
    <mergeCell ref="H49:J49"/>
    <mergeCell ref="H50:J50"/>
    <mergeCell ref="H51:J51"/>
    <mergeCell ref="C54:J54"/>
    <mergeCell ref="H48:J48"/>
    <mergeCell ref="H39:J39"/>
    <mergeCell ref="H40:J40"/>
    <mergeCell ref="H41:J41"/>
    <mergeCell ref="H42:J42"/>
  </mergeCells>
  <phoneticPr fontId="8" type="noConversion"/>
  <conditionalFormatting sqref="C22:J22">
    <cfRule type="expression" dxfId="22" priority="3" stopIfTrue="1">
      <formula>IF(H20="",0,IF(H20="n/a",0,1))</formula>
    </cfRule>
  </conditionalFormatting>
  <conditionalFormatting sqref="C23:G23">
    <cfRule type="expression" dxfId="21" priority="4" stopIfTrue="1">
      <formula>IF(H20="",0,IF(H20="n/a",0,1))</formula>
    </cfRule>
  </conditionalFormatting>
  <conditionalFormatting sqref="C56:E56 H37:J43 H31:J34 H20:J20 H28:J28 H26:J26 H17:J17 H46:J52 H62:J62 H64:J65 C67:E67 H87:H91 H95:H97 H92:J94">
    <cfRule type="expression" dxfId="20" priority="5" stopIfTrue="1">
      <formula>($L$11=2)</formula>
    </cfRule>
  </conditionalFormatting>
  <conditionalFormatting sqref="H23">
    <cfRule type="expression" dxfId="19" priority="6" stopIfTrue="1">
      <formula>($L$11=2)</formula>
    </cfRule>
    <cfRule type="expression" dxfId="18" priority="7" stopIfTrue="1">
      <formula>IF($H$20="",0,IF($H$20="n/a",0,1))</formula>
    </cfRule>
  </conditionalFormatting>
  <conditionalFormatting sqref="C63:J63">
    <cfRule type="expression" dxfId="17" priority="8" stopIfTrue="1">
      <formula>($L$62=3)</formula>
    </cfRule>
    <cfRule type="expression" dxfId="16" priority="9" stopIfTrue="1">
      <formula>($L$62=2)</formula>
    </cfRule>
  </conditionalFormatting>
  <conditionalFormatting sqref="C15:J15 C83:J83">
    <cfRule type="expression" dxfId="15" priority="10" stopIfTrue="1">
      <formula>($L$11=1)</formula>
    </cfRule>
  </conditionalFormatting>
  <conditionalFormatting sqref="H26:J26">
    <cfRule type="expression" dxfId="14" priority="2" stopIfTrue="1">
      <formula>($L$11=2)</formula>
    </cfRule>
  </conditionalFormatting>
  <conditionalFormatting sqref="H28">
    <cfRule type="expression" dxfId="13" priority="1" stopIfTrue="1">
      <formula>($L$11=2)</formula>
    </cfRule>
  </conditionalFormatting>
  <dataValidations count="9">
    <dataValidation type="list" allowBlank="1" showInputMessage="1" showErrorMessage="1" sqref="H97:J97 H42:J42 H51:J51">
      <formula1>worldcountries</formula1>
    </dataValidation>
    <dataValidation type="list" allowBlank="1" showInputMessage="1" showErrorMessage="1" sqref="H87:J87 H74">
      <formula1>Title</formula1>
    </dataValidation>
    <dataValidation type="list" allowBlank="1" showInputMessage="1" showErrorMessage="1" sqref="H62:J62">
      <formula1>opstatus</formula1>
    </dataValidation>
    <dataValidation type="list" allowBlank="1" showInputMessage="1" showErrorMessage="1" sqref="H64:J64">
      <formula1>flighttypes</formula1>
    </dataValidation>
    <dataValidation type="list" allowBlank="1" showInputMessage="1" showErrorMessage="1" sqref="H65:J65">
      <formula1>operationsscope</formula1>
    </dataValidation>
    <dataValidation type="list" allowBlank="1" showInputMessage="1" showErrorMessage="1" sqref="H34:J34 H32:J32">
      <formula1>aviationauthorities</formula1>
    </dataValidation>
    <dataValidation type="list" allowBlank="1" showInputMessage="1" showErrorMessage="1" sqref="H20:J20 H23">
      <formula1>notapplicable</formula1>
    </dataValidation>
    <dataValidation type="list" allowBlank="1" showInputMessage="1" showErrorMessage="1" sqref="H11:J11">
      <formula1>SelectPrimaryInfoSource</formula1>
    </dataValidation>
    <dataValidation type="list" allowBlank="1" showInputMessage="1" showErrorMessage="1" sqref="H13:J13">
      <formula1>NewUpdate</formula1>
    </dataValidation>
  </dataValidations>
  <hyperlinks>
    <hyperlink ref="C99:G99" location="'Emission sources'!A1" display="&lt;&lt;&lt; Click here to proceed to section 4 &quot;Emission sources&quot; &gt;&gt;&gt;"/>
    <hyperlink ref="C15:F15" location="'Identification and description'!H74" display="'Identification and description'!H74"/>
    <hyperlink ref="C83:F83" location="'Tonne-kilometres'!A1" display="'Tonne-kilometres'!A1"/>
    <hyperlink ref="C83:J83" location="'Emission sources'!A1" display="&lt;&lt;&lt; If you have selected the t-km monitoring plan under 2(c), click here to proceed to section 5 &gt;&gt;&gt;"/>
  </hyperlinks>
  <pageMargins left="0.78740157480314965" right="0.78740157480314965" top="0.78740157480314965" bottom="0.78740157480314965" header="0.39370078740157483" footer="0.39370078740157483"/>
  <pageSetup paperSize="9" scale="85" fitToHeight="3" orientation="portrait" verticalDpi="200" r:id="rId1"/>
  <headerFooter alignWithMargins="0">
    <oddFooter>&amp;L&amp;F&amp;C&amp;A&amp;R&amp;P / &amp;N</oddFooter>
  </headerFooter>
  <rowBreaks count="2" manualBreakCount="2">
    <brk id="44" max="16383" man="1"/>
    <brk id="68"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R104"/>
  <sheetViews>
    <sheetView showGridLines="0" topLeftCell="B76" zoomScaleNormal="100" zoomScaleSheetLayoutView="100" workbookViewId="0">
      <selection activeCell="E48" sqref="E48:M48"/>
    </sheetView>
  </sheetViews>
  <sheetFormatPr defaultColWidth="10.7109375" defaultRowHeight="12.75" x14ac:dyDescent="0.2"/>
  <cols>
    <col min="1" max="1" width="3.140625" style="7" hidden="1" customWidth="1"/>
    <col min="2" max="2" width="4.140625" style="7" customWidth="1"/>
    <col min="3" max="8" width="10.7109375" style="7" customWidth="1"/>
    <col min="9" max="13" width="6.7109375" style="7" customWidth="1"/>
    <col min="14" max="14" width="10.7109375" style="158" customWidth="1"/>
    <col min="15" max="15" width="10.7109375" style="7" hidden="1" customWidth="1"/>
    <col min="16" max="16384" width="10.7109375" style="7"/>
  </cols>
  <sheetData>
    <row r="1" spans="1:16" x14ac:dyDescent="0.2">
      <c r="J1" s="421" t="str">
        <f>Contents!C26</f>
        <v>IRL AVETS 001/02</v>
      </c>
      <c r="K1" s="421"/>
      <c r="L1" s="421"/>
      <c r="M1" s="421"/>
    </row>
    <row r="2" spans="1:16" ht="18" customHeight="1" x14ac:dyDescent="0.2">
      <c r="B2" s="448" t="s">
        <v>523</v>
      </c>
      <c r="C2" s="448"/>
      <c r="D2" s="448"/>
      <c r="E2" s="448"/>
      <c r="F2" s="420"/>
      <c r="G2" s="420"/>
      <c r="H2" s="420"/>
      <c r="I2" s="12"/>
      <c r="J2" s="12"/>
      <c r="K2" s="12"/>
      <c r="L2" s="12"/>
      <c r="M2" s="12"/>
      <c r="O2" s="163" t="s">
        <v>595</v>
      </c>
    </row>
    <row r="3" spans="1:16" ht="18" customHeight="1" x14ac:dyDescent="0.2">
      <c r="B3" s="4"/>
      <c r="C3" s="4"/>
      <c r="D3" s="4"/>
      <c r="E3" s="4"/>
      <c r="F3" s="4"/>
      <c r="G3" s="4"/>
      <c r="H3" s="4"/>
      <c r="I3" s="4"/>
      <c r="J3" s="4"/>
      <c r="K3" s="4"/>
      <c r="L3" s="4"/>
      <c r="M3" s="4"/>
    </row>
    <row r="4" spans="1:16" ht="15.75" x14ac:dyDescent="0.2">
      <c r="B4" s="8">
        <v>4</v>
      </c>
      <c r="C4" s="8" t="s">
        <v>657</v>
      </c>
      <c r="D4" s="8"/>
      <c r="E4" s="8"/>
      <c r="F4" s="8"/>
      <c r="G4" s="8"/>
      <c r="H4" s="8"/>
      <c r="I4" s="8"/>
      <c r="J4" s="8"/>
      <c r="K4" s="8"/>
      <c r="L4" s="8"/>
      <c r="M4" s="8"/>
      <c r="N4" s="9"/>
      <c r="O4" s="9"/>
      <c r="P4" s="9"/>
    </row>
    <row r="5" spans="1:16" s="161" customFormat="1" ht="15.75" x14ac:dyDescent="0.2">
      <c r="A5" s="100"/>
      <c r="B5" s="162"/>
      <c r="C5" s="162"/>
      <c r="D5" s="162"/>
      <c r="E5" s="162"/>
      <c r="F5" s="162"/>
      <c r="G5" s="162"/>
      <c r="M5" s="162"/>
      <c r="N5" s="162"/>
      <c r="O5" s="162"/>
      <c r="P5" s="162"/>
    </row>
    <row r="6" spans="1:16" s="161" customFormat="1" ht="15.75" x14ac:dyDescent="0.2">
      <c r="B6" s="162"/>
      <c r="C6" s="162" t="s">
        <v>600</v>
      </c>
      <c r="D6" s="162"/>
      <c r="G6" s="431" t="str">
        <f>IF(ISBLANK('Identification and description'!$L$11),"---",'Identification and description'!$H$11)</f>
        <v>Monitoring Plan for Annual Emissions</v>
      </c>
      <c r="H6" s="432"/>
      <c r="I6" s="433"/>
      <c r="J6" s="434"/>
      <c r="K6" s="434"/>
      <c r="L6" s="435"/>
      <c r="M6" s="436"/>
      <c r="N6" s="162"/>
      <c r="O6" s="78">
        <f>'Identification and description'!$L$11</f>
        <v>1</v>
      </c>
      <c r="P6" s="162"/>
    </row>
    <row r="7" spans="1:16" s="161" customFormat="1" ht="15.75" x14ac:dyDescent="0.2">
      <c r="B7" s="162"/>
      <c r="C7" s="159"/>
      <c r="D7" s="159"/>
      <c r="E7" s="159"/>
      <c r="F7" s="159"/>
      <c r="G7" s="159"/>
      <c r="H7" s="159"/>
      <c r="I7" s="159"/>
      <c r="J7" s="159"/>
      <c r="K7" s="159"/>
      <c r="L7" s="159"/>
      <c r="M7" s="159"/>
      <c r="N7" s="162"/>
      <c r="O7" s="162"/>
      <c r="P7" s="162"/>
    </row>
    <row r="8" spans="1:16" s="158" customFormat="1" ht="15.75" customHeight="1" x14ac:dyDescent="0.2">
      <c r="A8" s="14"/>
      <c r="B8" s="13" t="s">
        <v>638</v>
      </c>
      <c r="C8" s="403" t="s">
        <v>207</v>
      </c>
      <c r="D8" s="403"/>
      <c r="E8" s="403"/>
      <c r="F8" s="403"/>
      <c r="G8" s="403"/>
      <c r="H8" s="403"/>
      <c r="I8" s="360"/>
      <c r="J8" s="360"/>
      <c r="K8" s="360"/>
      <c r="L8" s="360"/>
      <c r="M8" s="360"/>
      <c r="N8" s="9"/>
      <c r="O8" s="9"/>
      <c r="P8" s="9"/>
    </row>
    <row r="9" spans="1:16" s="158" customFormat="1" ht="37.5" customHeight="1" x14ac:dyDescent="0.2">
      <c r="A9" s="76" t="s">
        <v>498</v>
      </c>
      <c r="B9" s="13"/>
      <c r="C9" s="439" t="s">
        <v>601</v>
      </c>
      <c r="D9" s="439"/>
      <c r="E9" s="439"/>
      <c r="F9" s="439"/>
      <c r="G9" s="439"/>
      <c r="H9" s="439"/>
      <c r="I9" s="360"/>
      <c r="J9" s="360"/>
      <c r="K9" s="360"/>
      <c r="L9" s="360"/>
      <c r="M9" s="360"/>
      <c r="N9" s="9"/>
      <c r="O9" s="9"/>
      <c r="P9" s="9"/>
    </row>
    <row r="10" spans="1:16" s="158" customFormat="1" ht="25.5" x14ac:dyDescent="0.2">
      <c r="A10" s="76" t="s">
        <v>498</v>
      </c>
      <c r="B10" s="13"/>
      <c r="C10" s="439" t="s">
        <v>602</v>
      </c>
      <c r="D10" s="439"/>
      <c r="E10" s="439"/>
      <c r="F10" s="439"/>
      <c r="G10" s="439"/>
      <c r="H10" s="439"/>
      <c r="I10" s="360"/>
      <c r="J10" s="360"/>
      <c r="K10" s="360"/>
      <c r="L10" s="360"/>
      <c r="M10" s="360"/>
      <c r="N10" s="9"/>
      <c r="O10" s="9"/>
      <c r="P10" s="9"/>
    </row>
    <row r="11" spans="1:16" s="158" customFormat="1" ht="25.5" x14ac:dyDescent="0.2">
      <c r="A11" s="76" t="s">
        <v>498</v>
      </c>
      <c r="B11" s="13"/>
      <c r="C11" s="439" t="s">
        <v>308</v>
      </c>
      <c r="D11" s="439"/>
      <c r="E11" s="439"/>
      <c r="F11" s="439"/>
      <c r="G11" s="439"/>
      <c r="H11" s="439"/>
      <c r="I11" s="360"/>
      <c r="J11" s="360"/>
      <c r="K11" s="360"/>
      <c r="L11" s="360"/>
      <c r="M11" s="360"/>
      <c r="N11" s="9"/>
      <c r="O11" s="9"/>
      <c r="P11" s="9"/>
    </row>
    <row r="12" spans="1:16" s="158" customFormat="1" ht="42" customHeight="1" x14ac:dyDescent="0.2">
      <c r="A12" s="76" t="s">
        <v>498</v>
      </c>
      <c r="B12" s="13"/>
      <c r="C12" s="449" t="s">
        <v>507</v>
      </c>
      <c r="D12" s="439"/>
      <c r="E12" s="439"/>
      <c r="F12" s="439"/>
      <c r="G12" s="439"/>
      <c r="H12" s="439"/>
      <c r="I12" s="360"/>
      <c r="J12" s="360"/>
      <c r="K12" s="360"/>
      <c r="L12" s="360"/>
      <c r="M12" s="360"/>
      <c r="N12" s="9"/>
      <c r="O12" s="9"/>
      <c r="P12" s="9"/>
    </row>
    <row r="13" spans="1:16" s="14" customFormat="1" ht="3.75" customHeight="1" x14ac:dyDescent="0.2">
      <c r="B13" s="13"/>
      <c r="C13" s="83"/>
      <c r="F13" s="95"/>
      <c r="G13" s="95"/>
      <c r="N13" s="184"/>
    </row>
    <row r="14" spans="1:16" s="14" customFormat="1" x14ac:dyDescent="0.2">
      <c r="B14" s="13"/>
      <c r="C14" s="83" t="s">
        <v>191</v>
      </c>
      <c r="G14" s="450"/>
      <c r="H14" s="451"/>
      <c r="N14" s="184"/>
    </row>
    <row r="15" spans="1:16" s="14" customFormat="1" ht="3.75" customHeight="1" x14ac:dyDescent="0.2">
      <c r="B15" s="13"/>
      <c r="C15" s="83"/>
      <c r="F15" s="95"/>
      <c r="G15" s="95"/>
      <c r="N15" s="184"/>
    </row>
    <row r="16" spans="1:16" s="158" customFormat="1" ht="70.5" customHeight="1" x14ac:dyDescent="0.2">
      <c r="A16" s="76" t="s">
        <v>498</v>
      </c>
      <c r="B16" s="13"/>
      <c r="C16" s="445" t="s">
        <v>227</v>
      </c>
      <c r="D16" s="446"/>
      <c r="E16" s="445" t="s">
        <v>228</v>
      </c>
      <c r="F16" s="446"/>
      <c r="G16" s="444" t="s">
        <v>230</v>
      </c>
      <c r="H16" s="444"/>
      <c r="I16" s="166" t="s">
        <v>225</v>
      </c>
      <c r="J16" s="166" t="s">
        <v>226</v>
      </c>
      <c r="K16" s="166" t="s">
        <v>222</v>
      </c>
      <c r="L16" s="166" t="s">
        <v>223</v>
      </c>
      <c r="M16" s="166" t="s">
        <v>224</v>
      </c>
      <c r="N16" s="9"/>
    </row>
    <row r="17" spans="1:16" s="158" customFormat="1" ht="15.75" x14ac:dyDescent="0.2">
      <c r="A17" s="14"/>
      <c r="B17" s="13"/>
      <c r="C17" s="440"/>
      <c r="D17" s="440"/>
      <c r="E17" s="440"/>
      <c r="F17" s="440"/>
      <c r="G17" s="443"/>
      <c r="H17" s="443"/>
      <c r="I17" s="165"/>
      <c r="J17" s="165"/>
      <c r="K17" s="165"/>
      <c r="L17" s="165"/>
      <c r="M17" s="165"/>
      <c r="N17" s="9"/>
    </row>
    <row r="18" spans="1:16" s="158" customFormat="1" ht="15.75" x14ac:dyDescent="0.2">
      <c r="A18" s="14"/>
      <c r="B18" s="13"/>
      <c r="C18" s="440"/>
      <c r="D18" s="440"/>
      <c r="E18" s="440"/>
      <c r="F18" s="440"/>
      <c r="G18" s="443"/>
      <c r="H18" s="443"/>
      <c r="I18" s="165"/>
      <c r="J18" s="165"/>
      <c r="K18" s="165"/>
      <c r="L18" s="165"/>
      <c r="M18" s="165"/>
      <c r="N18" s="9"/>
    </row>
    <row r="19" spans="1:16" s="158" customFormat="1" ht="15.75" x14ac:dyDescent="0.2">
      <c r="A19" s="14"/>
      <c r="B19" s="13"/>
      <c r="C19" s="440"/>
      <c r="D19" s="440"/>
      <c r="E19" s="440"/>
      <c r="F19" s="440"/>
      <c r="G19" s="443"/>
      <c r="H19" s="443"/>
      <c r="I19" s="165"/>
      <c r="J19" s="165"/>
      <c r="K19" s="165"/>
      <c r="L19" s="165"/>
      <c r="M19" s="165"/>
      <c r="N19" s="9"/>
    </row>
    <row r="20" spans="1:16" s="158" customFormat="1" ht="15.75" x14ac:dyDescent="0.2">
      <c r="A20" s="14"/>
      <c r="B20" s="13"/>
      <c r="C20" s="440"/>
      <c r="D20" s="440"/>
      <c r="E20" s="440"/>
      <c r="F20" s="440"/>
      <c r="G20" s="443"/>
      <c r="H20" s="443"/>
      <c r="I20" s="165"/>
      <c r="J20" s="165"/>
      <c r="K20" s="165"/>
      <c r="L20" s="165"/>
      <c r="M20" s="165"/>
      <c r="N20" s="9"/>
    </row>
    <row r="21" spans="1:16" s="158" customFormat="1" ht="15.75" x14ac:dyDescent="0.2">
      <c r="A21" s="14"/>
      <c r="B21" s="13"/>
      <c r="C21" s="440"/>
      <c r="D21" s="440"/>
      <c r="E21" s="440"/>
      <c r="F21" s="440"/>
      <c r="G21" s="443"/>
      <c r="H21" s="443"/>
      <c r="I21" s="165"/>
      <c r="J21" s="165"/>
      <c r="K21" s="165"/>
      <c r="L21" s="165"/>
      <c r="M21" s="165"/>
      <c r="N21" s="9"/>
    </row>
    <row r="22" spans="1:16" s="158" customFormat="1" ht="15.75" x14ac:dyDescent="0.2">
      <c r="A22" s="14"/>
      <c r="B22" s="13"/>
      <c r="C22" s="440"/>
      <c r="D22" s="440"/>
      <c r="E22" s="440"/>
      <c r="F22" s="440"/>
      <c r="G22" s="443"/>
      <c r="H22" s="443"/>
      <c r="I22" s="165"/>
      <c r="J22" s="165"/>
      <c r="K22" s="165"/>
      <c r="L22" s="165"/>
      <c r="M22" s="165"/>
      <c r="N22" s="9"/>
    </row>
    <row r="23" spans="1:16" s="158" customFormat="1" ht="15.75" x14ac:dyDescent="0.2">
      <c r="A23" s="14"/>
      <c r="B23" s="13"/>
      <c r="C23" s="440"/>
      <c r="D23" s="440"/>
      <c r="E23" s="440"/>
      <c r="F23" s="440"/>
      <c r="G23" s="443"/>
      <c r="H23" s="443"/>
      <c r="I23" s="165"/>
      <c r="J23" s="165"/>
      <c r="K23" s="165"/>
      <c r="L23" s="165"/>
      <c r="M23" s="165"/>
      <c r="N23" s="9"/>
    </row>
    <row r="24" spans="1:16" s="158" customFormat="1" ht="15.75" x14ac:dyDescent="0.2">
      <c r="A24" s="14"/>
      <c r="B24" s="13"/>
      <c r="C24" s="440"/>
      <c r="D24" s="440"/>
      <c r="E24" s="440"/>
      <c r="F24" s="440"/>
      <c r="G24" s="443"/>
      <c r="H24" s="443"/>
      <c r="I24" s="165"/>
      <c r="J24" s="165"/>
      <c r="K24" s="165"/>
      <c r="L24" s="165"/>
      <c r="M24" s="165"/>
      <c r="N24" s="9"/>
    </row>
    <row r="25" spans="1:16" s="158" customFormat="1" ht="15.75" x14ac:dyDescent="0.2">
      <c r="A25" s="14"/>
      <c r="B25" s="13"/>
      <c r="C25" s="440"/>
      <c r="D25" s="440"/>
      <c r="E25" s="440"/>
      <c r="F25" s="440"/>
      <c r="G25" s="443"/>
      <c r="H25" s="443"/>
      <c r="I25" s="165"/>
      <c r="J25" s="165"/>
      <c r="K25" s="165"/>
      <c r="L25" s="165"/>
      <c r="M25" s="165"/>
      <c r="N25" s="9"/>
    </row>
    <row r="26" spans="1:16" s="158" customFormat="1" ht="15.75" x14ac:dyDescent="0.2">
      <c r="A26" s="14"/>
      <c r="B26" s="13"/>
      <c r="C26" s="440"/>
      <c r="D26" s="440"/>
      <c r="E26" s="440"/>
      <c r="F26" s="440"/>
      <c r="G26" s="443"/>
      <c r="H26" s="443"/>
      <c r="I26" s="165"/>
      <c r="J26" s="165"/>
      <c r="K26" s="165"/>
      <c r="L26" s="165"/>
      <c r="M26" s="165"/>
      <c r="N26" s="9"/>
    </row>
    <row r="27" spans="1:16" s="14" customFormat="1" x14ac:dyDescent="0.2">
      <c r="B27" s="13"/>
      <c r="C27" s="447" t="s">
        <v>144</v>
      </c>
      <c r="D27" s="447"/>
      <c r="E27" s="447"/>
      <c r="F27" s="447"/>
      <c r="G27" s="447"/>
      <c r="H27" s="447"/>
      <c r="I27" s="157"/>
      <c r="J27" s="157"/>
      <c r="K27" s="157"/>
      <c r="L27" s="157"/>
      <c r="M27" s="157"/>
      <c r="N27" s="156"/>
    </row>
    <row r="28" spans="1:16" s="158" customFormat="1" ht="15.75" x14ac:dyDescent="0.2">
      <c r="A28" s="14"/>
      <c r="B28" s="13"/>
      <c r="C28" s="155"/>
      <c r="D28" s="155"/>
      <c r="E28" s="155"/>
      <c r="F28" s="155"/>
      <c r="G28" s="155"/>
      <c r="H28" s="155"/>
      <c r="I28" s="155"/>
      <c r="J28" s="155"/>
      <c r="K28" s="155"/>
      <c r="L28" s="155"/>
      <c r="M28" s="155"/>
      <c r="N28" s="9"/>
      <c r="O28" s="9"/>
      <c r="P28" s="9"/>
    </row>
    <row r="29" spans="1:16" s="158" customFormat="1" ht="15.75" customHeight="1" x14ac:dyDescent="0.2">
      <c r="A29" s="14"/>
      <c r="B29" s="13" t="s">
        <v>642</v>
      </c>
      <c r="C29" s="403" t="s">
        <v>608</v>
      </c>
      <c r="D29" s="403"/>
      <c r="E29" s="403"/>
      <c r="F29" s="403"/>
      <c r="G29" s="403"/>
      <c r="H29" s="403"/>
      <c r="I29" s="360"/>
      <c r="J29" s="360"/>
      <c r="K29" s="360"/>
      <c r="L29" s="360"/>
      <c r="M29" s="360"/>
      <c r="N29" s="9"/>
      <c r="O29" s="9"/>
      <c r="P29" s="9"/>
    </row>
    <row r="30" spans="1:16" s="158" customFormat="1" ht="26.25" customHeight="1" x14ac:dyDescent="0.2">
      <c r="A30" s="76" t="s">
        <v>498</v>
      </c>
      <c r="B30" s="13"/>
      <c r="C30" s="441" t="s">
        <v>513</v>
      </c>
      <c r="D30" s="441"/>
      <c r="E30" s="441"/>
      <c r="F30" s="441"/>
      <c r="G30" s="441"/>
      <c r="H30" s="441"/>
      <c r="I30" s="442"/>
      <c r="J30" s="442"/>
      <c r="K30" s="442"/>
      <c r="L30" s="442"/>
      <c r="M30" s="442"/>
      <c r="N30" s="9"/>
      <c r="O30" s="9"/>
      <c r="P30" s="9"/>
    </row>
    <row r="31" spans="1:16" s="158" customFormat="1" ht="75" x14ac:dyDescent="0.2">
      <c r="A31" s="76" t="s">
        <v>498</v>
      </c>
      <c r="B31" s="13"/>
      <c r="C31" s="445" t="s">
        <v>227</v>
      </c>
      <c r="D31" s="446"/>
      <c r="E31" s="445" t="s">
        <v>228</v>
      </c>
      <c r="F31" s="446"/>
      <c r="G31" s="444" t="s">
        <v>229</v>
      </c>
      <c r="H31" s="444"/>
      <c r="I31" s="166" t="s">
        <v>225</v>
      </c>
      <c r="J31" s="166" t="s">
        <v>226</v>
      </c>
      <c r="K31" s="166" t="s">
        <v>222</v>
      </c>
      <c r="L31" s="166" t="s">
        <v>223</v>
      </c>
      <c r="M31" s="166" t="s">
        <v>224</v>
      </c>
      <c r="N31" s="9"/>
      <c r="O31" s="14"/>
      <c r="P31" s="9"/>
    </row>
    <row r="32" spans="1:16" s="158" customFormat="1" ht="15.75" x14ac:dyDescent="0.2">
      <c r="A32" s="14"/>
      <c r="B32" s="13"/>
      <c r="C32" s="440"/>
      <c r="D32" s="440"/>
      <c r="E32" s="440"/>
      <c r="F32" s="440"/>
      <c r="G32" s="440"/>
      <c r="H32" s="440"/>
      <c r="I32" s="165"/>
      <c r="J32" s="165"/>
      <c r="K32" s="165"/>
      <c r="L32" s="165"/>
      <c r="M32" s="165"/>
      <c r="N32" s="9"/>
      <c r="O32" s="14"/>
      <c r="P32" s="9"/>
    </row>
    <row r="33" spans="1:18" s="158" customFormat="1" ht="15.75" x14ac:dyDescent="0.2">
      <c r="A33" s="14"/>
      <c r="B33" s="13"/>
      <c r="C33" s="440"/>
      <c r="D33" s="440"/>
      <c r="E33" s="440"/>
      <c r="F33" s="440"/>
      <c r="G33" s="440"/>
      <c r="H33" s="440"/>
      <c r="I33" s="165"/>
      <c r="J33" s="165"/>
      <c r="K33" s="165"/>
      <c r="L33" s="165"/>
      <c r="M33" s="165"/>
      <c r="N33" s="9"/>
      <c r="O33" s="14"/>
      <c r="P33" s="9"/>
    </row>
    <row r="34" spans="1:18" s="158" customFormat="1" ht="15.75" x14ac:dyDescent="0.2">
      <c r="A34" s="14"/>
      <c r="B34" s="13"/>
      <c r="C34" s="440"/>
      <c r="D34" s="440"/>
      <c r="E34" s="440"/>
      <c r="F34" s="440"/>
      <c r="G34" s="440"/>
      <c r="H34" s="440"/>
      <c r="I34" s="165"/>
      <c r="J34" s="165"/>
      <c r="K34" s="165"/>
      <c r="L34" s="165"/>
      <c r="M34" s="165"/>
      <c r="N34" s="9"/>
      <c r="O34" s="14"/>
      <c r="P34" s="9"/>
    </row>
    <row r="35" spans="1:18" s="158" customFormat="1" ht="15.75" x14ac:dyDescent="0.2">
      <c r="A35" s="14"/>
      <c r="B35" s="13"/>
      <c r="C35" s="440"/>
      <c r="D35" s="440"/>
      <c r="E35" s="440"/>
      <c r="F35" s="440"/>
      <c r="G35" s="440"/>
      <c r="H35" s="440"/>
      <c r="I35" s="165"/>
      <c r="J35" s="165"/>
      <c r="K35" s="165"/>
      <c r="L35" s="165"/>
      <c r="M35" s="165"/>
      <c r="N35" s="9"/>
      <c r="O35" s="14"/>
      <c r="P35" s="9"/>
    </row>
    <row r="36" spans="1:18" s="158" customFormat="1" ht="15.75" x14ac:dyDescent="0.2">
      <c r="A36" s="14"/>
      <c r="B36" s="13"/>
      <c r="C36" s="440"/>
      <c r="D36" s="440"/>
      <c r="E36" s="440"/>
      <c r="F36" s="440"/>
      <c r="G36" s="440"/>
      <c r="H36" s="440"/>
      <c r="I36" s="165"/>
      <c r="J36" s="165"/>
      <c r="K36" s="165"/>
      <c r="L36" s="165"/>
      <c r="M36" s="165"/>
      <c r="N36" s="9"/>
      <c r="O36" s="14"/>
      <c r="P36" s="9"/>
    </row>
    <row r="37" spans="1:18" s="158" customFormat="1" ht="15.75" x14ac:dyDescent="0.2">
      <c r="A37" s="14"/>
      <c r="B37" s="13"/>
      <c r="C37" s="440"/>
      <c r="D37" s="440"/>
      <c r="E37" s="440"/>
      <c r="F37" s="440"/>
      <c r="G37" s="440"/>
      <c r="H37" s="440"/>
      <c r="I37" s="165"/>
      <c r="J37" s="165"/>
      <c r="K37" s="165"/>
      <c r="L37" s="165"/>
      <c r="M37" s="165"/>
      <c r="N37" s="9"/>
      <c r="O37" s="14"/>
      <c r="P37" s="9"/>
    </row>
    <row r="38" spans="1:18" s="158" customFormat="1" ht="15.75" x14ac:dyDescent="0.2">
      <c r="A38" s="14"/>
      <c r="B38" s="13"/>
      <c r="C38" s="440"/>
      <c r="D38" s="440"/>
      <c r="E38" s="440"/>
      <c r="F38" s="440"/>
      <c r="G38" s="440"/>
      <c r="H38" s="440"/>
      <c r="I38" s="165"/>
      <c r="J38" s="165"/>
      <c r="K38" s="165"/>
      <c r="L38" s="165"/>
      <c r="M38" s="165"/>
      <c r="N38" s="9"/>
      <c r="O38" s="14"/>
      <c r="P38" s="9"/>
    </row>
    <row r="39" spans="1:18" s="158" customFormat="1" ht="15.75" x14ac:dyDescent="0.2">
      <c r="A39" s="14"/>
      <c r="B39" s="13"/>
      <c r="C39" s="440"/>
      <c r="D39" s="440"/>
      <c r="E39" s="440"/>
      <c r="F39" s="440"/>
      <c r="G39" s="440"/>
      <c r="H39" s="440"/>
      <c r="I39" s="165"/>
      <c r="J39" s="165"/>
      <c r="K39" s="165"/>
      <c r="L39" s="165"/>
      <c r="M39" s="165"/>
      <c r="N39" s="9"/>
      <c r="O39" s="14"/>
      <c r="P39" s="9"/>
    </row>
    <row r="40" spans="1:18" s="158" customFormat="1" ht="15.75" x14ac:dyDescent="0.2">
      <c r="A40" s="14"/>
      <c r="B40" s="13"/>
      <c r="C40" s="440"/>
      <c r="D40" s="440"/>
      <c r="E40" s="440"/>
      <c r="F40" s="440"/>
      <c r="G40" s="440"/>
      <c r="H40" s="440"/>
      <c r="I40" s="165"/>
      <c r="J40" s="165"/>
      <c r="K40" s="165"/>
      <c r="L40" s="165"/>
      <c r="M40" s="165"/>
      <c r="N40" s="9"/>
      <c r="O40" s="14"/>
      <c r="P40" s="9"/>
    </row>
    <row r="41" spans="1:18" s="158" customFormat="1" ht="15.75" x14ac:dyDescent="0.2">
      <c r="A41" s="14"/>
      <c r="B41" s="13"/>
      <c r="C41" s="440"/>
      <c r="D41" s="440"/>
      <c r="E41" s="440"/>
      <c r="F41" s="440"/>
      <c r="G41" s="440"/>
      <c r="H41" s="440"/>
      <c r="I41" s="165"/>
      <c r="J41" s="165"/>
      <c r="K41" s="165"/>
      <c r="L41" s="165"/>
      <c r="M41" s="165"/>
      <c r="N41" s="9"/>
      <c r="O41" s="14"/>
      <c r="P41" s="9"/>
    </row>
    <row r="42" spans="1:18" s="14" customFormat="1" x14ac:dyDescent="0.2">
      <c r="B42" s="13"/>
      <c r="C42" s="447" t="s">
        <v>144</v>
      </c>
      <c r="D42" s="447"/>
      <c r="E42" s="447"/>
      <c r="F42" s="447"/>
      <c r="G42" s="447"/>
      <c r="H42" s="447"/>
      <c r="I42" s="157"/>
      <c r="J42" s="157"/>
      <c r="K42" s="157"/>
      <c r="L42" s="157"/>
      <c r="M42" s="157"/>
      <c r="N42" s="156"/>
    </row>
    <row r="43" spans="1:18" s="161" customFormat="1" x14ac:dyDescent="0.2">
      <c r="B43" s="160"/>
      <c r="C43" s="437" t="s">
        <v>317</v>
      </c>
      <c r="D43" s="404"/>
      <c r="E43" s="404"/>
      <c r="F43" s="404"/>
      <c r="G43" s="404"/>
      <c r="H43" s="404"/>
      <c r="I43" s="438"/>
      <c r="J43" s="438"/>
      <c r="K43" s="438"/>
      <c r="L43" s="438"/>
      <c r="M43" s="438"/>
      <c r="N43" s="160"/>
      <c r="O43" s="160"/>
      <c r="P43" s="160"/>
    </row>
    <row r="44" spans="1:18" s="158" customFormat="1" ht="15.75" x14ac:dyDescent="0.2">
      <c r="B44" s="9"/>
      <c r="C44" s="9"/>
      <c r="D44" s="9"/>
      <c r="E44" s="9"/>
      <c r="F44" s="9"/>
      <c r="G44" s="9"/>
      <c r="H44" s="9"/>
      <c r="I44" s="9"/>
      <c r="J44" s="9"/>
      <c r="K44" s="9"/>
      <c r="L44" s="9"/>
      <c r="M44" s="9"/>
      <c r="N44" s="9"/>
      <c r="O44" s="9"/>
      <c r="P44" s="9"/>
    </row>
    <row r="45" spans="1:18" s="14" customFormat="1" ht="26.25" customHeight="1" x14ac:dyDescent="0.2">
      <c r="A45" s="76" t="s">
        <v>498</v>
      </c>
      <c r="B45" s="13" t="s">
        <v>674</v>
      </c>
      <c r="C45" s="403" t="s">
        <v>150</v>
      </c>
      <c r="D45" s="403"/>
      <c r="E45" s="403"/>
      <c r="F45" s="403"/>
      <c r="G45" s="403"/>
      <c r="H45" s="403"/>
      <c r="I45" s="360"/>
      <c r="J45" s="360"/>
      <c r="K45" s="360"/>
      <c r="L45" s="360"/>
      <c r="M45" s="360"/>
      <c r="N45" s="90"/>
    </row>
    <row r="46" spans="1:18" s="14" customFormat="1" ht="49.5" customHeight="1" x14ac:dyDescent="0.2">
      <c r="A46" s="76"/>
      <c r="B46" s="13"/>
      <c r="C46" s="374" t="s">
        <v>218</v>
      </c>
      <c r="D46" s="374"/>
      <c r="E46" s="374"/>
      <c r="F46" s="374"/>
      <c r="G46" s="374"/>
      <c r="H46" s="374"/>
      <c r="I46" s="420"/>
      <c r="J46" s="420"/>
      <c r="K46" s="420"/>
      <c r="L46" s="420"/>
      <c r="M46" s="420"/>
      <c r="N46" s="185"/>
      <c r="O46" s="22"/>
    </row>
    <row r="47" spans="1:18" s="14" customFormat="1" ht="4.5" customHeight="1" x14ac:dyDescent="0.2">
      <c r="B47" s="13"/>
      <c r="C47" s="92"/>
      <c r="D47" s="92"/>
      <c r="E47" s="92"/>
      <c r="F47" s="92"/>
      <c r="G47" s="92"/>
      <c r="H47" s="92"/>
      <c r="I47" s="92"/>
      <c r="J47" s="92"/>
      <c r="K47" s="92"/>
      <c r="L47" s="92"/>
      <c r="M47" s="92"/>
      <c r="N47" s="144"/>
      <c r="O47" s="92"/>
    </row>
    <row r="48" spans="1:18" s="14" customFormat="1" ht="12.75" customHeight="1" x14ac:dyDescent="0.2">
      <c r="B48" s="154"/>
      <c r="C48" s="427" t="s">
        <v>502</v>
      </c>
      <c r="D48" s="428"/>
      <c r="E48" s="429"/>
      <c r="F48" s="429"/>
      <c r="G48" s="429"/>
      <c r="H48" s="429"/>
      <c r="I48" s="430"/>
      <c r="J48" s="430"/>
      <c r="K48" s="430"/>
      <c r="L48" s="430"/>
      <c r="M48" s="430"/>
      <c r="N48" s="90"/>
      <c r="P48" s="21"/>
      <c r="Q48" s="21"/>
      <c r="R48" s="21"/>
    </row>
    <row r="49" spans="1:18" s="14" customFormat="1" ht="12.75" customHeight="1" x14ac:dyDescent="0.2">
      <c r="B49" s="154"/>
      <c r="C49" s="427" t="s">
        <v>503</v>
      </c>
      <c r="D49" s="428"/>
      <c r="E49" s="429"/>
      <c r="F49" s="429"/>
      <c r="G49" s="429"/>
      <c r="H49" s="429"/>
      <c r="I49" s="430"/>
      <c r="J49" s="430"/>
      <c r="K49" s="430"/>
      <c r="L49" s="430"/>
      <c r="M49" s="430"/>
      <c r="N49" s="90"/>
      <c r="P49" s="21"/>
      <c r="Q49" s="21"/>
      <c r="R49" s="21"/>
    </row>
    <row r="50" spans="1:18" s="14" customFormat="1" ht="87.75" customHeight="1" x14ac:dyDescent="0.2">
      <c r="A50" s="76" t="s">
        <v>504</v>
      </c>
      <c r="B50" s="154"/>
      <c r="C50" s="427" t="s">
        <v>505</v>
      </c>
      <c r="D50" s="428"/>
      <c r="E50" s="429"/>
      <c r="F50" s="429"/>
      <c r="G50" s="429"/>
      <c r="H50" s="429"/>
      <c r="I50" s="430"/>
      <c r="J50" s="430"/>
      <c r="K50" s="430"/>
      <c r="L50" s="430"/>
      <c r="M50" s="430"/>
      <c r="N50" s="90"/>
      <c r="P50" s="21"/>
      <c r="Q50" s="21"/>
      <c r="R50" s="21"/>
    </row>
    <row r="51" spans="1:18" s="14" customFormat="1" ht="25.5" x14ac:dyDescent="0.2">
      <c r="A51" s="76" t="s">
        <v>498</v>
      </c>
      <c r="B51" s="154"/>
      <c r="C51" s="427" t="s">
        <v>192</v>
      </c>
      <c r="D51" s="428"/>
      <c r="E51" s="429"/>
      <c r="F51" s="429"/>
      <c r="G51" s="429"/>
      <c r="H51" s="429"/>
      <c r="I51" s="430"/>
      <c r="J51" s="430"/>
      <c r="K51" s="430"/>
      <c r="L51" s="430"/>
      <c r="M51" s="430"/>
      <c r="N51" s="90"/>
      <c r="P51" s="21"/>
      <c r="Q51" s="21"/>
      <c r="R51" s="21"/>
    </row>
    <row r="52" spans="1:18" s="14" customFormat="1" ht="24.75" customHeight="1" x14ac:dyDescent="0.2">
      <c r="A52" s="76"/>
      <c r="B52" s="154"/>
      <c r="C52" s="427" t="s">
        <v>501</v>
      </c>
      <c r="D52" s="428"/>
      <c r="E52" s="429"/>
      <c r="F52" s="429"/>
      <c r="G52" s="429"/>
      <c r="H52" s="429"/>
      <c r="I52" s="430"/>
      <c r="J52" s="430"/>
      <c r="K52" s="430"/>
      <c r="L52" s="430"/>
      <c r="M52" s="430"/>
      <c r="N52" s="90"/>
      <c r="P52" s="21"/>
      <c r="Q52" s="21"/>
      <c r="R52" s="21"/>
    </row>
    <row r="53" spans="1:18" s="14" customFormat="1" ht="25.5" customHeight="1" x14ac:dyDescent="0.2">
      <c r="A53" s="76" t="s">
        <v>498</v>
      </c>
      <c r="B53" s="154"/>
      <c r="C53" s="427" t="s">
        <v>193</v>
      </c>
      <c r="D53" s="428"/>
      <c r="E53" s="429"/>
      <c r="F53" s="429"/>
      <c r="G53" s="429"/>
      <c r="H53" s="429"/>
      <c r="I53" s="430"/>
      <c r="J53" s="430"/>
      <c r="K53" s="430"/>
      <c r="L53" s="430"/>
      <c r="M53" s="430"/>
      <c r="N53" s="90"/>
      <c r="P53" s="21"/>
      <c r="Q53" s="21"/>
      <c r="R53" s="21"/>
    </row>
    <row r="54" spans="1:18" s="14" customFormat="1" x14ac:dyDescent="0.2">
      <c r="A54" s="76"/>
      <c r="B54" s="13"/>
      <c r="C54" s="374"/>
      <c r="D54" s="374"/>
      <c r="E54" s="374"/>
      <c r="F54" s="374"/>
      <c r="G54" s="374"/>
      <c r="H54" s="374"/>
      <c r="I54" s="22"/>
      <c r="J54" s="22"/>
      <c r="K54" s="22"/>
      <c r="L54" s="22"/>
      <c r="M54" s="22"/>
      <c r="N54" s="90"/>
    </row>
    <row r="55" spans="1:18" s="14" customFormat="1" ht="25.5" x14ac:dyDescent="0.2">
      <c r="A55" s="76" t="s">
        <v>498</v>
      </c>
      <c r="B55" s="13" t="s">
        <v>644</v>
      </c>
      <c r="C55" s="403" t="s">
        <v>146</v>
      </c>
      <c r="D55" s="403"/>
      <c r="E55" s="403"/>
      <c r="F55" s="403"/>
      <c r="G55" s="403"/>
      <c r="H55" s="403"/>
      <c r="I55" s="360"/>
      <c r="J55" s="360"/>
      <c r="K55" s="360"/>
      <c r="L55" s="360"/>
      <c r="M55" s="360"/>
      <c r="N55" s="90"/>
    </row>
    <row r="56" spans="1:18" s="14" customFormat="1" ht="25.5" x14ac:dyDescent="0.2">
      <c r="A56" s="76" t="s">
        <v>498</v>
      </c>
      <c r="B56" s="13"/>
      <c r="C56" s="385" t="s">
        <v>145</v>
      </c>
      <c r="D56" s="385"/>
      <c r="E56" s="385"/>
      <c r="F56" s="385"/>
      <c r="G56" s="385"/>
      <c r="H56" s="385"/>
      <c r="I56" s="360"/>
      <c r="J56" s="360"/>
      <c r="K56" s="360"/>
      <c r="L56" s="360"/>
      <c r="M56" s="360"/>
      <c r="N56" s="90"/>
    </row>
    <row r="57" spans="1:18" s="14" customFormat="1" ht="4.5" customHeight="1" x14ac:dyDescent="0.2">
      <c r="B57" s="13"/>
      <c r="C57" s="92"/>
      <c r="D57" s="92"/>
      <c r="E57" s="92"/>
      <c r="F57" s="92"/>
      <c r="G57" s="92"/>
      <c r="H57" s="92"/>
      <c r="I57" s="92"/>
      <c r="J57" s="92"/>
      <c r="K57" s="92"/>
      <c r="L57" s="92"/>
      <c r="M57" s="92"/>
      <c r="N57" s="90"/>
    </row>
    <row r="58" spans="1:18" s="14" customFormat="1" ht="12.75" customHeight="1" x14ac:dyDescent="0.2">
      <c r="B58" s="154"/>
      <c r="C58" s="427" t="s">
        <v>502</v>
      </c>
      <c r="D58" s="428"/>
      <c r="E58" s="429"/>
      <c r="F58" s="429"/>
      <c r="G58" s="429"/>
      <c r="H58" s="429"/>
      <c r="I58" s="430"/>
      <c r="J58" s="430"/>
      <c r="K58" s="430"/>
      <c r="L58" s="430"/>
      <c r="M58" s="430"/>
      <c r="N58" s="90"/>
      <c r="P58" s="21"/>
      <c r="Q58" s="21"/>
      <c r="R58" s="21"/>
    </row>
    <row r="59" spans="1:18" s="14" customFormat="1" ht="12.75" customHeight="1" x14ac:dyDescent="0.2">
      <c r="B59" s="154"/>
      <c r="C59" s="427" t="s">
        <v>503</v>
      </c>
      <c r="D59" s="428"/>
      <c r="E59" s="429"/>
      <c r="F59" s="429"/>
      <c r="G59" s="429"/>
      <c r="H59" s="429"/>
      <c r="I59" s="430"/>
      <c r="J59" s="430"/>
      <c r="K59" s="430"/>
      <c r="L59" s="430"/>
      <c r="M59" s="430"/>
      <c r="N59" s="90"/>
      <c r="P59" s="21"/>
      <c r="Q59" s="21"/>
      <c r="R59" s="21"/>
    </row>
    <row r="60" spans="1:18" s="14" customFormat="1" ht="116.25" customHeight="1" x14ac:dyDescent="0.2">
      <c r="A60" s="76" t="s">
        <v>504</v>
      </c>
      <c r="B60" s="154"/>
      <c r="C60" s="427" t="s">
        <v>505</v>
      </c>
      <c r="D60" s="428"/>
      <c r="E60" s="429"/>
      <c r="F60" s="429"/>
      <c r="G60" s="429"/>
      <c r="H60" s="429"/>
      <c r="I60" s="430"/>
      <c r="J60" s="430"/>
      <c r="K60" s="430"/>
      <c r="L60" s="430"/>
      <c r="M60" s="430"/>
      <c r="N60" s="90"/>
      <c r="P60" s="21"/>
      <c r="Q60" s="21"/>
      <c r="R60" s="21"/>
    </row>
    <row r="61" spans="1:18" s="14" customFormat="1" ht="25.5" x14ac:dyDescent="0.2">
      <c r="A61" s="76" t="s">
        <v>498</v>
      </c>
      <c r="B61" s="154"/>
      <c r="C61" s="427" t="s">
        <v>192</v>
      </c>
      <c r="D61" s="428"/>
      <c r="E61" s="429"/>
      <c r="F61" s="429"/>
      <c r="G61" s="429"/>
      <c r="H61" s="429"/>
      <c r="I61" s="430"/>
      <c r="J61" s="430"/>
      <c r="K61" s="430"/>
      <c r="L61" s="430"/>
      <c r="M61" s="430"/>
      <c r="N61" s="90"/>
      <c r="P61" s="21"/>
      <c r="Q61" s="21"/>
      <c r="R61" s="21"/>
    </row>
    <row r="62" spans="1:18" s="14" customFormat="1" ht="12.75" customHeight="1" x14ac:dyDescent="0.2">
      <c r="A62" s="76"/>
      <c r="B62" s="154"/>
      <c r="C62" s="427" t="s">
        <v>501</v>
      </c>
      <c r="D62" s="428"/>
      <c r="E62" s="429"/>
      <c r="F62" s="429"/>
      <c r="G62" s="429"/>
      <c r="H62" s="429"/>
      <c r="I62" s="430"/>
      <c r="J62" s="430"/>
      <c r="K62" s="430"/>
      <c r="L62" s="430"/>
      <c r="M62" s="430"/>
      <c r="N62" s="90"/>
      <c r="P62" s="21"/>
      <c r="Q62" s="21"/>
      <c r="R62" s="21"/>
    </row>
    <row r="63" spans="1:18" s="14" customFormat="1" ht="25.5" customHeight="1" x14ac:dyDescent="0.2">
      <c r="A63" s="76" t="s">
        <v>498</v>
      </c>
      <c r="B63" s="154"/>
      <c r="C63" s="427" t="s">
        <v>193</v>
      </c>
      <c r="D63" s="428"/>
      <c r="E63" s="429"/>
      <c r="F63" s="429"/>
      <c r="G63" s="429"/>
      <c r="H63" s="429"/>
      <c r="I63" s="430"/>
      <c r="J63" s="430"/>
      <c r="K63" s="430"/>
      <c r="L63" s="430"/>
      <c r="M63" s="430"/>
      <c r="N63" s="90"/>
      <c r="P63" s="21"/>
      <c r="Q63" s="21"/>
      <c r="R63" s="21"/>
    </row>
    <row r="64" spans="1:18" s="14" customFormat="1" x14ac:dyDescent="0.2">
      <c r="B64" s="87"/>
      <c r="C64" s="153"/>
      <c r="D64" s="153"/>
      <c r="E64" s="152"/>
      <c r="F64" s="152"/>
      <c r="G64" s="152"/>
      <c r="H64" s="152"/>
      <c r="I64" s="152"/>
      <c r="J64" s="152"/>
      <c r="K64" s="152"/>
      <c r="L64" s="152"/>
      <c r="M64" s="152"/>
      <c r="N64" s="90"/>
    </row>
    <row r="65" spans="1:18" s="14" customFormat="1" ht="25.5" customHeight="1" x14ac:dyDescent="0.2">
      <c r="A65" s="76" t="s">
        <v>498</v>
      </c>
      <c r="B65" s="151" t="s">
        <v>645</v>
      </c>
      <c r="C65" s="403" t="s">
        <v>147</v>
      </c>
      <c r="D65" s="403"/>
      <c r="E65" s="403"/>
      <c r="F65" s="403"/>
      <c r="G65" s="403"/>
      <c r="H65" s="403"/>
      <c r="I65" s="360"/>
      <c r="J65" s="360"/>
      <c r="K65" s="360"/>
      <c r="L65" s="360"/>
      <c r="M65" s="360"/>
      <c r="N65" s="186"/>
      <c r="O65" s="129"/>
      <c r="P65" s="129"/>
    </row>
    <row r="66" spans="1:18" s="14" customFormat="1" ht="25.5" customHeight="1" x14ac:dyDescent="0.2">
      <c r="A66" s="76" t="s">
        <v>498</v>
      </c>
      <c r="B66" s="154"/>
      <c r="C66" s="425" t="s">
        <v>506</v>
      </c>
      <c r="D66" s="425"/>
      <c r="E66" s="425"/>
      <c r="F66" s="425"/>
      <c r="G66" s="425"/>
      <c r="H66" s="425"/>
      <c r="I66" s="426"/>
      <c r="J66" s="426"/>
      <c r="K66" s="426"/>
      <c r="L66" s="426"/>
      <c r="M66" s="426"/>
      <c r="N66" s="145"/>
      <c r="O66" s="150"/>
      <c r="P66" s="150"/>
    </row>
    <row r="67" spans="1:18" s="14" customFormat="1" ht="12.75" customHeight="1" x14ac:dyDescent="0.2">
      <c r="B67" s="154"/>
      <c r="C67" s="427" t="s">
        <v>502</v>
      </c>
      <c r="D67" s="428"/>
      <c r="E67" s="429"/>
      <c r="F67" s="429"/>
      <c r="G67" s="429"/>
      <c r="H67" s="429"/>
      <c r="I67" s="430"/>
      <c r="J67" s="430"/>
      <c r="K67" s="430"/>
      <c r="L67" s="430"/>
      <c r="M67" s="430"/>
      <c r="N67" s="90"/>
      <c r="P67" s="21"/>
      <c r="Q67" s="21"/>
      <c r="R67" s="21"/>
    </row>
    <row r="68" spans="1:18" s="14" customFormat="1" ht="12.75" customHeight="1" x14ac:dyDescent="0.2">
      <c r="B68" s="154"/>
      <c r="C68" s="427" t="s">
        <v>503</v>
      </c>
      <c r="D68" s="428"/>
      <c r="E68" s="429"/>
      <c r="F68" s="429"/>
      <c r="G68" s="429"/>
      <c r="H68" s="429"/>
      <c r="I68" s="430"/>
      <c r="J68" s="430"/>
      <c r="K68" s="430"/>
      <c r="L68" s="430"/>
      <c r="M68" s="430"/>
      <c r="N68" s="90"/>
      <c r="P68" s="21"/>
      <c r="Q68" s="21"/>
      <c r="R68" s="21"/>
    </row>
    <row r="69" spans="1:18" s="14" customFormat="1" ht="120.75" customHeight="1" x14ac:dyDescent="0.2">
      <c r="A69" s="76" t="s">
        <v>504</v>
      </c>
      <c r="B69" s="154"/>
      <c r="C69" s="427" t="s">
        <v>505</v>
      </c>
      <c r="D69" s="428"/>
      <c r="E69" s="429"/>
      <c r="F69" s="429"/>
      <c r="G69" s="429"/>
      <c r="H69" s="429"/>
      <c r="I69" s="430"/>
      <c r="J69" s="430"/>
      <c r="K69" s="430"/>
      <c r="L69" s="430"/>
      <c r="M69" s="430"/>
      <c r="N69" s="90"/>
      <c r="P69" s="21"/>
      <c r="Q69" s="21"/>
      <c r="R69" s="21"/>
    </row>
    <row r="70" spans="1:18" s="14" customFormat="1" ht="25.5" x14ac:dyDescent="0.2">
      <c r="A70" s="76" t="s">
        <v>498</v>
      </c>
      <c r="B70" s="154"/>
      <c r="C70" s="427" t="s">
        <v>192</v>
      </c>
      <c r="D70" s="428"/>
      <c r="E70" s="429"/>
      <c r="F70" s="429"/>
      <c r="G70" s="429"/>
      <c r="H70" s="429"/>
      <c r="I70" s="430"/>
      <c r="J70" s="430"/>
      <c r="K70" s="430"/>
      <c r="L70" s="430"/>
      <c r="M70" s="430"/>
      <c r="N70" s="90"/>
      <c r="P70" s="21"/>
      <c r="Q70" s="21"/>
      <c r="R70" s="21"/>
    </row>
    <row r="71" spans="1:18" s="14" customFormat="1" ht="12.75" customHeight="1" x14ac:dyDescent="0.2">
      <c r="A71" s="76"/>
      <c r="B71" s="154"/>
      <c r="C71" s="427" t="s">
        <v>501</v>
      </c>
      <c r="D71" s="428"/>
      <c r="E71" s="429"/>
      <c r="F71" s="429"/>
      <c r="G71" s="429"/>
      <c r="H71" s="429"/>
      <c r="I71" s="430"/>
      <c r="J71" s="430"/>
      <c r="K71" s="430"/>
      <c r="L71" s="430"/>
      <c r="M71" s="430"/>
      <c r="N71" s="90"/>
      <c r="P71" s="21"/>
      <c r="Q71" s="21"/>
      <c r="R71" s="21"/>
    </row>
    <row r="72" spans="1:18" s="14" customFormat="1" ht="25.5" customHeight="1" x14ac:dyDescent="0.2">
      <c r="A72" s="76" t="s">
        <v>498</v>
      </c>
      <c r="B72" s="154"/>
      <c r="C72" s="427" t="s">
        <v>193</v>
      </c>
      <c r="D72" s="428"/>
      <c r="E72" s="429"/>
      <c r="F72" s="429"/>
      <c r="G72" s="429"/>
      <c r="H72" s="429"/>
      <c r="I72" s="430"/>
      <c r="J72" s="430"/>
      <c r="K72" s="430"/>
      <c r="L72" s="430"/>
      <c r="M72" s="430"/>
      <c r="N72" s="90"/>
      <c r="P72" s="21"/>
      <c r="Q72" s="21"/>
      <c r="R72" s="21"/>
    </row>
    <row r="73" spans="1:18" s="14" customFormat="1" x14ac:dyDescent="0.2">
      <c r="B73" s="154"/>
      <c r="C73" s="21"/>
      <c r="D73" s="21"/>
      <c r="E73" s="21"/>
      <c r="F73" s="21"/>
      <c r="G73" s="21"/>
      <c r="H73" s="21"/>
      <c r="I73" s="21"/>
      <c r="J73" s="21"/>
      <c r="K73" s="21"/>
      <c r="L73" s="21"/>
      <c r="M73" s="21"/>
      <c r="N73" s="145"/>
      <c r="O73" s="21"/>
      <c r="P73" s="21"/>
    </row>
    <row r="74" spans="1:18" s="14" customFormat="1" ht="25.5" customHeight="1" x14ac:dyDescent="0.2">
      <c r="A74" s="76" t="s">
        <v>498</v>
      </c>
      <c r="B74" s="151" t="s">
        <v>640</v>
      </c>
      <c r="C74" s="403" t="s">
        <v>149</v>
      </c>
      <c r="D74" s="403"/>
      <c r="E74" s="403"/>
      <c r="F74" s="403"/>
      <c r="G74" s="403"/>
      <c r="H74" s="403"/>
      <c r="I74" s="360"/>
      <c r="J74" s="360"/>
      <c r="K74" s="360"/>
      <c r="L74" s="360"/>
      <c r="M74" s="360"/>
      <c r="N74" s="186"/>
      <c r="O74" s="129"/>
      <c r="P74" s="129"/>
    </row>
    <row r="75" spans="1:18" s="14" customFormat="1" ht="25.5" customHeight="1" x14ac:dyDescent="0.2">
      <c r="A75" s="76" t="s">
        <v>498</v>
      </c>
      <c r="B75" s="154"/>
      <c r="C75" s="425" t="s">
        <v>176</v>
      </c>
      <c r="D75" s="425"/>
      <c r="E75" s="425"/>
      <c r="F75" s="425"/>
      <c r="G75" s="425"/>
      <c r="H75" s="425"/>
      <c r="I75" s="426"/>
      <c r="J75" s="426"/>
      <c r="K75" s="426"/>
      <c r="L75" s="426"/>
      <c r="M75" s="426"/>
      <c r="N75" s="187"/>
      <c r="O75" s="150"/>
      <c r="P75" s="150"/>
    </row>
    <row r="76" spans="1:18" s="14" customFormat="1" ht="12.75" customHeight="1" x14ac:dyDescent="0.2">
      <c r="B76" s="154"/>
      <c r="C76" s="427" t="s">
        <v>502</v>
      </c>
      <c r="D76" s="428"/>
      <c r="E76" s="429"/>
      <c r="F76" s="429"/>
      <c r="G76" s="429"/>
      <c r="H76" s="429"/>
      <c r="I76" s="430"/>
      <c r="J76" s="430"/>
      <c r="K76" s="430"/>
      <c r="L76" s="430"/>
      <c r="M76" s="430"/>
      <c r="N76" s="90"/>
      <c r="P76" s="21"/>
      <c r="Q76" s="21"/>
      <c r="R76" s="21"/>
    </row>
    <row r="77" spans="1:18" s="14" customFormat="1" ht="12.75" customHeight="1" x14ac:dyDescent="0.2">
      <c r="B77" s="154"/>
      <c r="C77" s="427" t="s">
        <v>503</v>
      </c>
      <c r="D77" s="428"/>
      <c r="E77" s="429"/>
      <c r="F77" s="429"/>
      <c r="G77" s="429"/>
      <c r="H77" s="429"/>
      <c r="I77" s="430"/>
      <c r="J77" s="430"/>
      <c r="K77" s="430"/>
      <c r="L77" s="430"/>
      <c r="M77" s="430"/>
      <c r="N77" s="90"/>
      <c r="P77" s="21"/>
      <c r="Q77" s="21"/>
      <c r="R77" s="21"/>
    </row>
    <row r="78" spans="1:18" s="14" customFormat="1" ht="78" customHeight="1" x14ac:dyDescent="0.2">
      <c r="A78" s="76" t="s">
        <v>504</v>
      </c>
      <c r="B78" s="154"/>
      <c r="C78" s="427" t="s">
        <v>505</v>
      </c>
      <c r="D78" s="428"/>
      <c r="E78" s="429"/>
      <c r="F78" s="429"/>
      <c r="G78" s="429"/>
      <c r="H78" s="429"/>
      <c r="I78" s="430"/>
      <c r="J78" s="430"/>
      <c r="K78" s="430"/>
      <c r="L78" s="430"/>
      <c r="M78" s="430"/>
      <c r="N78" s="90"/>
      <c r="P78" s="21"/>
      <c r="Q78" s="21"/>
      <c r="R78" s="21"/>
    </row>
    <row r="79" spans="1:18" s="14" customFormat="1" ht="25.5" x14ac:dyDescent="0.2">
      <c r="A79" s="76" t="s">
        <v>498</v>
      </c>
      <c r="B79" s="154"/>
      <c r="C79" s="427" t="s">
        <v>192</v>
      </c>
      <c r="D79" s="428"/>
      <c r="E79" s="429"/>
      <c r="F79" s="429"/>
      <c r="G79" s="429"/>
      <c r="H79" s="429"/>
      <c r="I79" s="430"/>
      <c r="J79" s="430"/>
      <c r="K79" s="430"/>
      <c r="L79" s="430"/>
      <c r="M79" s="430"/>
      <c r="N79" s="90"/>
      <c r="P79" s="21"/>
      <c r="Q79" s="21"/>
      <c r="R79" s="21"/>
    </row>
    <row r="80" spans="1:18" s="14" customFormat="1" ht="12.75" customHeight="1" x14ac:dyDescent="0.2">
      <c r="A80" s="76"/>
      <c r="B80" s="154"/>
      <c r="C80" s="427" t="s">
        <v>501</v>
      </c>
      <c r="D80" s="428"/>
      <c r="E80" s="429"/>
      <c r="F80" s="429"/>
      <c r="G80" s="429"/>
      <c r="H80" s="429"/>
      <c r="I80" s="430"/>
      <c r="J80" s="430"/>
      <c r="K80" s="430"/>
      <c r="L80" s="430"/>
      <c r="M80" s="430"/>
      <c r="N80" s="90"/>
      <c r="P80" s="21"/>
      <c r="Q80" s="21"/>
      <c r="R80" s="21"/>
    </row>
    <row r="81" spans="1:18" s="14" customFormat="1" ht="25.5" customHeight="1" x14ac:dyDescent="0.2">
      <c r="A81" s="76" t="s">
        <v>498</v>
      </c>
      <c r="B81" s="154"/>
      <c r="C81" s="427" t="s">
        <v>193</v>
      </c>
      <c r="D81" s="428"/>
      <c r="E81" s="429"/>
      <c r="F81" s="429"/>
      <c r="G81" s="429"/>
      <c r="H81" s="429"/>
      <c r="I81" s="430"/>
      <c r="J81" s="430"/>
      <c r="K81" s="430"/>
      <c r="L81" s="430"/>
      <c r="M81" s="430"/>
      <c r="N81" s="90"/>
      <c r="P81" s="21"/>
      <c r="Q81" s="21"/>
      <c r="R81" s="21"/>
    </row>
    <row r="82" spans="1:18" s="14" customFormat="1" x14ac:dyDescent="0.2">
      <c r="N82" s="90"/>
      <c r="O82" s="11"/>
      <c r="P82" s="11"/>
    </row>
    <row r="83" spans="1:18" s="175" customFormat="1" x14ac:dyDescent="0.2">
      <c r="B83" s="13" t="s">
        <v>238</v>
      </c>
      <c r="C83" s="387" t="s">
        <v>237</v>
      </c>
      <c r="D83" s="302"/>
      <c r="E83" s="302"/>
      <c r="F83" s="302"/>
      <c r="G83" s="302"/>
      <c r="H83" s="302"/>
      <c r="I83" s="302"/>
      <c r="J83" s="302"/>
      <c r="K83" s="302"/>
      <c r="L83" s="302"/>
      <c r="M83" s="302"/>
    </row>
    <row r="84" spans="1:18" s="175" customFormat="1" x14ac:dyDescent="0.2">
      <c r="A84" s="102"/>
      <c r="B84" s="13"/>
      <c r="C84" s="419" t="s">
        <v>236</v>
      </c>
      <c r="D84" s="302"/>
      <c r="E84" s="302"/>
      <c r="F84" s="302"/>
      <c r="G84" s="302"/>
      <c r="H84" s="302"/>
      <c r="I84" s="302"/>
      <c r="J84" s="302"/>
      <c r="K84" s="302"/>
      <c r="L84" s="302"/>
      <c r="M84" s="302"/>
    </row>
    <row r="85" spans="1:18" s="175" customFormat="1" x14ac:dyDescent="0.2">
      <c r="B85" s="13"/>
      <c r="C85" s="411"/>
      <c r="D85" s="412"/>
      <c r="E85" s="176" t="s">
        <v>235</v>
      </c>
      <c r="F85" s="154"/>
      <c r="G85" s="154"/>
      <c r="H85" s="154"/>
      <c r="I85" s="154"/>
      <c r="M85" s="177"/>
    </row>
    <row r="86" spans="1:18" s="175" customFormat="1" x14ac:dyDescent="0.2">
      <c r="B86" s="154"/>
      <c r="C86" s="169"/>
      <c r="D86" s="169"/>
      <c r="E86" s="169"/>
      <c r="F86" s="169"/>
      <c r="G86" s="169"/>
      <c r="H86" s="169"/>
      <c r="I86" s="169"/>
      <c r="J86" s="169"/>
      <c r="M86" s="177"/>
    </row>
    <row r="87" spans="1:18" s="109" customFormat="1" ht="15.75" x14ac:dyDescent="0.25">
      <c r="B87" s="69">
        <v>5</v>
      </c>
      <c r="C87" s="8" t="s">
        <v>234</v>
      </c>
      <c r="D87" s="8"/>
      <c r="E87" s="8"/>
      <c r="F87" s="8"/>
      <c r="G87" s="8"/>
      <c r="H87" s="8"/>
      <c r="I87" s="8"/>
      <c r="J87" s="8"/>
      <c r="N87" s="175"/>
    </row>
    <row r="88" spans="1:18" s="109" customFormat="1" x14ac:dyDescent="0.2">
      <c r="B88" s="1"/>
      <c r="C88" s="1"/>
      <c r="D88" s="1"/>
      <c r="E88" s="1"/>
      <c r="F88" s="1"/>
      <c r="G88" s="1"/>
      <c r="H88" s="1"/>
      <c r="I88" s="1"/>
      <c r="J88" s="1"/>
      <c r="M88" s="19"/>
      <c r="N88" s="175"/>
    </row>
    <row r="89" spans="1:18" s="109" customFormat="1" ht="27.75" customHeight="1" x14ac:dyDescent="0.2">
      <c r="A89" s="76" t="s">
        <v>498</v>
      </c>
      <c r="B89" s="17" t="s">
        <v>638</v>
      </c>
      <c r="C89" s="415" t="s">
        <v>318</v>
      </c>
      <c r="D89" s="420"/>
      <c r="E89" s="420"/>
      <c r="F89" s="420"/>
      <c r="G89" s="420"/>
      <c r="H89" s="420"/>
      <c r="I89" s="420"/>
      <c r="J89" s="420"/>
      <c r="K89" s="420"/>
      <c r="L89" s="420"/>
      <c r="M89" s="420"/>
      <c r="N89" s="175"/>
    </row>
    <row r="90" spans="1:18" s="109" customFormat="1" ht="38.25" customHeight="1" x14ac:dyDescent="0.2">
      <c r="A90" s="76" t="s">
        <v>498</v>
      </c>
      <c r="B90" s="17"/>
      <c r="C90" s="419" t="s">
        <v>233</v>
      </c>
      <c r="D90" s="420"/>
      <c r="E90" s="420"/>
      <c r="F90" s="420"/>
      <c r="G90" s="420"/>
      <c r="H90" s="420"/>
      <c r="I90" s="420"/>
      <c r="J90" s="420"/>
      <c r="K90" s="420"/>
      <c r="L90" s="420"/>
      <c r="M90" s="420"/>
      <c r="N90" s="175"/>
    </row>
    <row r="91" spans="1:18" s="109" customFormat="1" ht="24" customHeight="1" x14ac:dyDescent="0.2">
      <c r="C91" s="173"/>
      <c r="D91" s="173"/>
      <c r="E91" s="16"/>
      <c r="F91" s="417" t="s">
        <v>321</v>
      </c>
      <c r="G91" s="418"/>
      <c r="H91" s="418"/>
      <c r="I91" s="418"/>
      <c r="J91" s="418"/>
      <c r="K91" s="418"/>
      <c r="L91" s="418"/>
      <c r="M91" s="418"/>
      <c r="N91" s="175"/>
      <c r="O91" s="172">
        <v>1</v>
      </c>
    </row>
    <row r="92" spans="1:18" s="109" customFormat="1" x14ac:dyDescent="0.2">
      <c r="D92" s="178"/>
      <c r="E92" s="178"/>
      <c r="F92" s="178"/>
      <c r="G92" s="16"/>
      <c r="H92" s="16"/>
      <c r="I92" s="16"/>
      <c r="M92" s="7"/>
      <c r="N92" s="175"/>
      <c r="O92" s="179"/>
    </row>
    <row r="93" spans="1:18" s="109" customFormat="1" ht="25.5" x14ac:dyDescent="0.2">
      <c r="A93" s="76" t="s">
        <v>498</v>
      </c>
      <c r="B93" s="180" t="s">
        <v>642</v>
      </c>
      <c r="C93" s="415" t="s">
        <v>232</v>
      </c>
      <c r="D93" s="302"/>
      <c r="E93" s="302"/>
      <c r="F93" s="302"/>
      <c r="G93" s="302"/>
      <c r="H93" s="302"/>
      <c r="I93" s="302"/>
      <c r="J93" s="302"/>
      <c r="K93" s="302"/>
      <c r="L93" s="302"/>
      <c r="M93" s="302"/>
      <c r="N93" s="175"/>
      <c r="O93" s="179"/>
    </row>
    <row r="94" spans="1:18" s="109" customFormat="1" ht="24" customHeight="1" x14ac:dyDescent="0.2">
      <c r="C94" s="174"/>
      <c r="D94" s="174"/>
      <c r="E94" s="178"/>
      <c r="F94" s="417" t="s">
        <v>321</v>
      </c>
      <c r="G94" s="418"/>
      <c r="H94" s="418"/>
      <c r="I94" s="418"/>
      <c r="J94" s="418"/>
      <c r="K94" s="418"/>
      <c r="L94" s="418"/>
      <c r="M94" s="418"/>
      <c r="N94" s="175"/>
      <c r="O94" s="183">
        <v>1</v>
      </c>
    </row>
    <row r="95" spans="1:18" s="109" customFormat="1" ht="25.5" customHeight="1" x14ac:dyDescent="0.2">
      <c r="A95" s="76" t="s">
        <v>498</v>
      </c>
      <c r="B95" s="180" t="s">
        <v>674</v>
      </c>
      <c r="C95" s="416" t="s">
        <v>319</v>
      </c>
      <c r="D95" s="302"/>
      <c r="E95" s="302"/>
      <c r="F95" s="302"/>
      <c r="G95" s="302"/>
      <c r="H95" s="302"/>
      <c r="I95" s="302"/>
      <c r="J95" s="302"/>
      <c r="K95" s="302"/>
      <c r="L95" s="302"/>
      <c r="M95" s="302"/>
      <c r="N95" s="175"/>
    </row>
    <row r="96" spans="1:18" s="109" customFormat="1" ht="34.5" customHeight="1" x14ac:dyDescent="0.2">
      <c r="A96" s="76" t="s">
        <v>498</v>
      </c>
      <c r="B96" s="67"/>
      <c r="C96" s="413" t="s">
        <v>320</v>
      </c>
      <c r="D96" s="414"/>
      <c r="E96" s="414"/>
      <c r="F96" s="414"/>
      <c r="G96" s="414"/>
      <c r="H96" s="414"/>
      <c r="I96" s="414"/>
      <c r="J96" s="414"/>
      <c r="K96" s="414"/>
      <c r="L96" s="414"/>
      <c r="M96" s="414"/>
      <c r="N96" s="175"/>
    </row>
    <row r="97" spans="1:14" s="109" customFormat="1" ht="51" x14ac:dyDescent="0.2">
      <c r="A97" s="76" t="s">
        <v>205</v>
      </c>
      <c r="B97" s="67"/>
      <c r="C97" s="422"/>
      <c r="D97" s="423"/>
      <c r="E97" s="423"/>
      <c r="F97" s="423"/>
      <c r="G97" s="423"/>
      <c r="H97" s="423"/>
      <c r="I97" s="423"/>
      <c r="J97" s="423"/>
      <c r="K97" s="423"/>
      <c r="L97" s="423"/>
      <c r="M97" s="424"/>
      <c r="N97" s="175"/>
    </row>
    <row r="98" spans="1:14" s="175" customFormat="1" ht="12.75" customHeight="1" x14ac:dyDescent="0.2">
      <c r="C98" s="409" t="s">
        <v>231</v>
      </c>
      <c r="D98" s="410"/>
      <c r="E98" s="410"/>
      <c r="F98" s="410"/>
      <c r="G98" s="410"/>
      <c r="H98" s="410"/>
      <c r="I98" s="410"/>
      <c r="J98" s="410"/>
      <c r="K98" s="409"/>
      <c r="L98" s="302"/>
      <c r="M98" s="302"/>
    </row>
    <row r="99" spans="1:14" s="90" customFormat="1" x14ac:dyDescent="0.2">
      <c r="B99" s="154"/>
      <c r="C99" s="181"/>
      <c r="D99" s="29"/>
      <c r="E99" s="29"/>
      <c r="F99" s="155"/>
      <c r="G99" s="155"/>
      <c r="H99" s="155"/>
      <c r="I99" s="155"/>
      <c r="J99" s="155"/>
      <c r="M99" s="182"/>
    </row>
    <row r="100" spans="1:14" s="90" customFormat="1" x14ac:dyDescent="0.2">
      <c r="D100" s="154"/>
      <c r="E100" s="154"/>
      <c r="F100" s="154"/>
      <c r="G100" s="154"/>
      <c r="H100" s="154"/>
      <c r="I100" s="154"/>
      <c r="M100" s="182"/>
    </row>
    <row r="101" spans="1:14" s="14" customFormat="1" x14ac:dyDescent="0.2">
      <c r="M101" s="107"/>
      <c r="N101" s="90"/>
    </row>
    <row r="102" spans="1:14" s="14" customFormat="1" x14ac:dyDescent="0.2">
      <c r="M102" s="107"/>
      <c r="N102" s="90"/>
    </row>
    <row r="103" spans="1:14" s="14" customFormat="1" x14ac:dyDescent="0.2">
      <c r="M103" s="107"/>
      <c r="N103" s="90"/>
    </row>
    <row r="104" spans="1:14" x14ac:dyDescent="0.2">
      <c r="N104" s="90"/>
    </row>
  </sheetData>
  <sheetProtection formatRows="0" insertRows="0"/>
  <mergeCells count="150">
    <mergeCell ref="B2:H2"/>
    <mergeCell ref="C61:D61"/>
    <mergeCell ref="C62:D62"/>
    <mergeCell ref="E61:M61"/>
    <mergeCell ref="E62:M62"/>
    <mergeCell ref="C63:D63"/>
    <mergeCell ref="E63:M63"/>
    <mergeCell ref="C12:M12"/>
    <mergeCell ref="G14:H14"/>
    <mergeCell ref="G23:H23"/>
    <mergeCell ref="C58:D58"/>
    <mergeCell ref="C40:D40"/>
    <mergeCell ref="G40:H40"/>
    <mergeCell ref="C27:H27"/>
    <mergeCell ref="C32:D32"/>
    <mergeCell ref="G32:H32"/>
    <mergeCell ref="E58:M58"/>
    <mergeCell ref="C18:D18"/>
    <mergeCell ref="G18:H18"/>
    <mergeCell ref="C16:D16"/>
    <mergeCell ref="G16:H16"/>
    <mergeCell ref="C17:D17"/>
    <mergeCell ref="E16:F16"/>
    <mergeCell ref="E17:F17"/>
    <mergeCell ref="C81:D81"/>
    <mergeCell ref="C79:D79"/>
    <mergeCell ref="C80:D80"/>
    <mergeCell ref="C77:D77"/>
    <mergeCell ref="C78:D78"/>
    <mergeCell ref="C67:D67"/>
    <mergeCell ref="C68:D68"/>
    <mergeCell ref="E67:M67"/>
    <mergeCell ref="E68:M68"/>
    <mergeCell ref="C69:D69"/>
    <mergeCell ref="C70:D70"/>
    <mergeCell ref="E69:M69"/>
    <mergeCell ref="E70:M70"/>
    <mergeCell ref="C76:D76"/>
    <mergeCell ref="E76:M76"/>
    <mergeCell ref="E77:M77"/>
    <mergeCell ref="E78:M78"/>
    <mergeCell ref="C71:D71"/>
    <mergeCell ref="C72:D72"/>
    <mergeCell ref="E71:M71"/>
    <mergeCell ref="E72:M72"/>
    <mergeCell ref="E79:M79"/>
    <mergeCell ref="E80:M80"/>
    <mergeCell ref="E81:M81"/>
    <mergeCell ref="E18:F18"/>
    <mergeCell ref="G17:H17"/>
    <mergeCell ref="G25:H25"/>
    <mergeCell ref="C24:D24"/>
    <mergeCell ref="C19:D19"/>
    <mergeCell ref="G19:H19"/>
    <mergeCell ref="C20:D20"/>
    <mergeCell ref="E19:F19"/>
    <mergeCell ref="E20:F20"/>
    <mergeCell ref="C25:D25"/>
    <mergeCell ref="C54:H54"/>
    <mergeCell ref="G39:H39"/>
    <mergeCell ref="G33:H33"/>
    <mergeCell ref="C36:D36"/>
    <mergeCell ref="G36:H36"/>
    <mergeCell ref="C35:D35"/>
    <mergeCell ref="G35:H35"/>
    <mergeCell ref="C42:H42"/>
    <mergeCell ref="C39:D39"/>
    <mergeCell ref="G34:H34"/>
    <mergeCell ref="C41:D41"/>
    <mergeCell ref="G41:H41"/>
    <mergeCell ref="C37:D37"/>
    <mergeCell ref="C38:D38"/>
    <mergeCell ref="E36:F36"/>
    <mergeCell ref="G38:H38"/>
    <mergeCell ref="G37:H37"/>
    <mergeCell ref="C52:D52"/>
    <mergeCell ref="E41:F41"/>
    <mergeCell ref="E37:F37"/>
    <mergeCell ref="E38:F38"/>
    <mergeCell ref="E39:F39"/>
    <mergeCell ref="E40:F40"/>
    <mergeCell ref="E26:F26"/>
    <mergeCell ref="E31:F31"/>
    <mergeCell ref="C31:D31"/>
    <mergeCell ref="E35:F35"/>
    <mergeCell ref="C34:D34"/>
    <mergeCell ref="C33:D33"/>
    <mergeCell ref="E33:F33"/>
    <mergeCell ref="E34:F34"/>
    <mergeCell ref="C26:D26"/>
    <mergeCell ref="C9:M9"/>
    <mergeCell ref="E21:F21"/>
    <mergeCell ref="E22:F22"/>
    <mergeCell ref="E23:F23"/>
    <mergeCell ref="C21:D21"/>
    <mergeCell ref="G21:H21"/>
    <mergeCell ref="C50:D50"/>
    <mergeCell ref="C51:D51"/>
    <mergeCell ref="C46:M46"/>
    <mergeCell ref="E50:M50"/>
    <mergeCell ref="E51:M51"/>
    <mergeCell ref="E48:M48"/>
    <mergeCell ref="E49:M49"/>
    <mergeCell ref="C48:D48"/>
    <mergeCell ref="C49:D49"/>
    <mergeCell ref="C22:D22"/>
    <mergeCell ref="G22:H22"/>
    <mergeCell ref="C23:D23"/>
    <mergeCell ref="G20:H20"/>
    <mergeCell ref="C45:M45"/>
    <mergeCell ref="G31:H31"/>
    <mergeCell ref="G26:H26"/>
    <mergeCell ref="G24:H24"/>
    <mergeCell ref="E24:F24"/>
    <mergeCell ref="J1:M1"/>
    <mergeCell ref="C97:M97"/>
    <mergeCell ref="C55:M55"/>
    <mergeCell ref="C56:M56"/>
    <mergeCell ref="C65:M65"/>
    <mergeCell ref="C66:M66"/>
    <mergeCell ref="C74:M74"/>
    <mergeCell ref="C75:M75"/>
    <mergeCell ref="C59:D59"/>
    <mergeCell ref="C60:D60"/>
    <mergeCell ref="E59:M59"/>
    <mergeCell ref="E60:M60"/>
    <mergeCell ref="G6:M6"/>
    <mergeCell ref="C43:M43"/>
    <mergeCell ref="C8:M8"/>
    <mergeCell ref="C11:M11"/>
    <mergeCell ref="E32:F32"/>
    <mergeCell ref="C29:M29"/>
    <mergeCell ref="C30:M30"/>
    <mergeCell ref="C10:M10"/>
    <mergeCell ref="E25:F25"/>
    <mergeCell ref="C53:D53"/>
    <mergeCell ref="E52:M52"/>
    <mergeCell ref="E53:M53"/>
    <mergeCell ref="C98:J98"/>
    <mergeCell ref="K98:M98"/>
    <mergeCell ref="C85:D85"/>
    <mergeCell ref="C96:M96"/>
    <mergeCell ref="C93:M93"/>
    <mergeCell ref="C95:M95"/>
    <mergeCell ref="F91:M91"/>
    <mergeCell ref="F94:M94"/>
    <mergeCell ref="C83:M83"/>
    <mergeCell ref="C84:M84"/>
    <mergeCell ref="C89:M89"/>
    <mergeCell ref="C90:M90"/>
  </mergeCells>
  <phoneticPr fontId="8" type="noConversion"/>
  <conditionalFormatting sqref="C43:H43">
    <cfRule type="expression" dxfId="12" priority="1" stopIfTrue="1">
      <formula>($O$6=1)</formula>
    </cfRule>
  </conditionalFormatting>
  <conditionalFormatting sqref="E58:H63 E67:H72 E48:H53 E76:H81">
    <cfRule type="expression" dxfId="11" priority="2" stopIfTrue="1">
      <formula>($O$6=2)</formula>
    </cfRule>
  </conditionalFormatting>
  <conditionalFormatting sqref="F91:M91">
    <cfRule type="expression" dxfId="10" priority="3" stopIfTrue="1">
      <formula>($O$91=1)</formula>
    </cfRule>
  </conditionalFormatting>
  <conditionalFormatting sqref="F94:M94">
    <cfRule type="expression" dxfId="9" priority="4" stopIfTrue="1">
      <formula>($O$94=1)</formula>
    </cfRule>
  </conditionalFormatting>
  <conditionalFormatting sqref="C93:M93">
    <cfRule type="expression" dxfId="8" priority="5" stopIfTrue="1">
      <formula>($O$91=2)</formula>
    </cfRule>
  </conditionalFormatting>
  <conditionalFormatting sqref="C95:M96 C98:J98">
    <cfRule type="expression" dxfId="7" priority="6" stopIfTrue="1">
      <formula>OR(($O$94=2),($O$91=2))</formula>
    </cfRule>
  </conditionalFormatting>
  <conditionalFormatting sqref="C97:M97">
    <cfRule type="expression" dxfId="6" priority="7" stopIfTrue="1">
      <formula>OR(($O$94=2),($O$91=2))</formula>
    </cfRule>
  </conditionalFormatting>
  <dataValidations count="2">
    <dataValidation type="list" allowBlank="1" showInputMessage="1" showErrorMessage="1" sqref="G32:H41">
      <formula1>indRange</formula1>
    </dataValidation>
    <dataValidation type="list" allowBlank="1" showInputMessage="1" showErrorMessage="1" sqref="I17:M26 I32:M41">
      <formula1>BooleanValues</formula1>
    </dataValidation>
  </dataValidations>
  <hyperlinks>
    <hyperlink ref="C43:M43" location="annualCO2" display="&lt;&lt;&lt; If you have chosen the t-km monitoring plan, click here to continue with section 4(g). &gt;&gt;&gt;"/>
    <hyperlink ref="F91:M91" location="Calculation!A1" display="&lt;&lt;&lt; If you have ticked &quot;No&quot;, please continue directly to section 6. &gt;&gt;&gt;"/>
    <hyperlink ref="F94:M94" location="Calculation!A1" display="&lt;&lt;&lt; If you have ticked &quot;No&quot;, please continue directly to section 6. &gt;&gt;&gt;"/>
    <hyperlink ref="C98:J98" location="'Simplified calculation'!A1" display="&lt;&lt;&lt; Click here to proceed to section 9 &quot;Simplified Calculation&quot; &gt;&gt;&gt;"/>
  </hyperlinks>
  <pageMargins left="0.78740157480314965" right="0.78740157480314965" top="0.78740157480314965" bottom="0.78740157480314965" header="0.39370078740157483" footer="0.39370078740157483"/>
  <pageSetup paperSize="9" scale="85" fitToHeight="4" orientation="portrait" r:id="rId1"/>
  <headerFooter alignWithMargins="0">
    <oddFooter>&amp;L&amp;F&amp;C&amp;A&amp;R&amp;P / &amp;N</oddFooter>
  </headerFooter>
  <rowBreaks count="2" manualBreakCount="2">
    <brk id="44" max="12" man="1"/>
    <brk id="73"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1]!ShowProcSheet">
                <anchor moveWithCells="1" sizeWithCells="1">
                  <from>
                    <xdr:col>14</xdr:col>
                    <xdr:colOff>0</xdr:colOff>
                    <xdr:row>0</xdr:row>
                    <xdr:rowOff>0</xdr:rowOff>
                  </from>
                  <to>
                    <xdr:col>14</xdr:col>
                    <xdr:colOff>0</xdr:colOff>
                    <xdr:row>0</xdr:row>
                    <xdr:rowOff>0</xdr:rowOff>
                  </to>
                </anchor>
              </controlPr>
            </control>
          </mc:Choice>
        </mc:AlternateContent>
        <mc:AlternateContent xmlns:mc="http://schemas.openxmlformats.org/markup-compatibility/2006">
          <mc:Choice Requires="x14">
            <control shapeId="4184" r:id="rId5" name="Option Button 88">
              <controlPr defaultSize="0" autoFill="0" autoLine="0" autoPict="0">
                <anchor moveWithCells="1">
                  <from>
                    <xdr:col>2</xdr:col>
                    <xdr:colOff>57150</xdr:colOff>
                    <xdr:row>93</xdr:row>
                    <xdr:rowOff>28575</xdr:rowOff>
                  </from>
                  <to>
                    <xdr:col>3</xdr:col>
                    <xdr:colOff>28575</xdr:colOff>
                    <xdr:row>93</xdr:row>
                    <xdr:rowOff>295275</xdr:rowOff>
                  </to>
                </anchor>
              </controlPr>
            </control>
          </mc:Choice>
        </mc:AlternateContent>
        <mc:AlternateContent xmlns:mc="http://schemas.openxmlformats.org/markup-compatibility/2006">
          <mc:Choice Requires="x14">
            <control shapeId="4185" r:id="rId6" name="Option Button 89">
              <controlPr defaultSize="0" autoFill="0" autoLine="0" autoPict="0">
                <anchor moveWithCells="1">
                  <from>
                    <xdr:col>3</xdr:col>
                    <xdr:colOff>0</xdr:colOff>
                    <xdr:row>93</xdr:row>
                    <xdr:rowOff>28575</xdr:rowOff>
                  </from>
                  <to>
                    <xdr:col>3</xdr:col>
                    <xdr:colOff>685800</xdr:colOff>
                    <xdr:row>93</xdr:row>
                    <xdr:rowOff>295275</xdr:rowOff>
                  </to>
                </anchor>
              </controlPr>
            </control>
          </mc:Choice>
        </mc:AlternateContent>
        <mc:AlternateContent xmlns:mc="http://schemas.openxmlformats.org/markup-compatibility/2006">
          <mc:Choice Requires="x14">
            <control shapeId="4181" r:id="rId7" name="Group Box 85">
              <controlPr defaultSize="0" autoFill="0" autoPict="0">
                <anchor moveWithCells="1" sizeWithCells="1">
                  <from>
                    <xdr:col>2</xdr:col>
                    <xdr:colOff>9525</xdr:colOff>
                    <xdr:row>90</xdr:row>
                    <xdr:rowOff>0</xdr:rowOff>
                  </from>
                  <to>
                    <xdr:col>4</xdr:col>
                    <xdr:colOff>9525</xdr:colOff>
                    <xdr:row>90</xdr:row>
                    <xdr:rowOff>295275</xdr:rowOff>
                  </to>
                </anchor>
              </controlPr>
            </control>
          </mc:Choice>
        </mc:AlternateContent>
        <mc:AlternateContent xmlns:mc="http://schemas.openxmlformats.org/markup-compatibility/2006">
          <mc:Choice Requires="x14">
            <control shapeId="4182" r:id="rId8" name="Option Button 86">
              <controlPr defaultSize="0" autoFill="0" autoLine="0" autoPict="0">
                <anchor moveWithCells="1" sizeWithCells="1">
                  <from>
                    <xdr:col>2</xdr:col>
                    <xdr:colOff>57150</xdr:colOff>
                    <xdr:row>90</xdr:row>
                    <xdr:rowOff>28575</xdr:rowOff>
                  </from>
                  <to>
                    <xdr:col>3</xdr:col>
                    <xdr:colOff>28575</xdr:colOff>
                    <xdr:row>90</xdr:row>
                    <xdr:rowOff>257175</xdr:rowOff>
                  </to>
                </anchor>
              </controlPr>
            </control>
          </mc:Choice>
        </mc:AlternateContent>
        <mc:AlternateContent xmlns:mc="http://schemas.openxmlformats.org/markup-compatibility/2006">
          <mc:Choice Requires="x14">
            <control shapeId="4183" r:id="rId9" name="Option Button 87">
              <controlPr defaultSize="0" autoFill="0" autoLine="0" autoPict="0">
                <anchor moveWithCells="1" sizeWithCells="1">
                  <from>
                    <xdr:col>3</xdr:col>
                    <xdr:colOff>0</xdr:colOff>
                    <xdr:row>90</xdr:row>
                    <xdr:rowOff>28575</xdr:rowOff>
                  </from>
                  <to>
                    <xdr:col>3</xdr:col>
                    <xdr:colOff>685800</xdr:colOff>
                    <xdr:row>90</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N184"/>
  <sheetViews>
    <sheetView showGridLines="0" topLeftCell="B127" zoomScaleNormal="100" zoomScaleSheetLayoutView="130" workbookViewId="0">
      <selection activeCell="C92" sqref="C92:K92"/>
    </sheetView>
  </sheetViews>
  <sheetFormatPr defaultRowHeight="12.75" x14ac:dyDescent="0.2"/>
  <cols>
    <col min="1" max="1" width="3.140625" style="14" hidden="1" customWidth="1"/>
    <col min="2" max="2" width="4.140625" style="14" customWidth="1"/>
    <col min="3" max="12" width="12.7109375" style="14" customWidth="1"/>
    <col min="13" max="13" width="10.7109375" style="90" customWidth="1"/>
    <col min="14" max="14" width="9.140625" style="239" hidden="1" customWidth="1"/>
    <col min="15" max="16384" width="9.140625" style="14"/>
  </cols>
  <sheetData>
    <row r="1" spans="1:14" x14ac:dyDescent="0.2">
      <c r="J1" s="339" t="str">
        <f>Contents!C26</f>
        <v>IRL AVETS 001/02</v>
      </c>
      <c r="K1" s="339"/>
      <c r="L1" s="339"/>
    </row>
    <row r="2" spans="1:14" ht="18.75" customHeight="1" x14ac:dyDescent="0.35">
      <c r="B2" s="519" t="s">
        <v>289</v>
      </c>
      <c r="C2" s="519"/>
      <c r="D2" s="519"/>
      <c r="E2" s="519"/>
      <c r="F2" s="519"/>
      <c r="G2" s="519"/>
      <c r="H2" s="519"/>
      <c r="I2" s="519"/>
      <c r="J2" s="519"/>
      <c r="K2" s="519"/>
      <c r="L2" s="519"/>
      <c r="M2" s="519"/>
      <c r="N2" s="203" t="s">
        <v>162</v>
      </c>
    </row>
    <row r="3" spans="1:14" ht="12.75" customHeight="1" x14ac:dyDescent="0.2">
      <c r="B3" s="458" t="s">
        <v>164</v>
      </c>
      <c r="C3" s="458"/>
      <c r="D3" s="458"/>
      <c r="E3" s="458"/>
      <c r="F3" s="458"/>
      <c r="G3" s="458"/>
      <c r="N3" s="204" t="s">
        <v>163</v>
      </c>
    </row>
    <row r="4" spans="1:14" ht="6.75" customHeight="1" x14ac:dyDescent="0.2">
      <c r="B4" s="23"/>
      <c r="N4" s="205"/>
    </row>
    <row r="5" spans="1:14" ht="15.75" x14ac:dyDescent="0.2">
      <c r="B5" s="8">
        <v>6</v>
      </c>
      <c r="C5" s="399" t="s">
        <v>209</v>
      </c>
      <c r="D5" s="399"/>
      <c r="E5" s="399"/>
      <c r="F5" s="399"/>
      <c r="G5" s="399"/>
      <c r="H5" s="399"/>
      <c r="I5" s="399"/>
      <c r="J5" s="399"/>
      <c r="K5" s="399"/>
      <c r="L5" s="399"/>
    </row>
    <row r="6" spans="1:14" x14ac:dyDescent="0.2">
      <c r="B6" s="10"/>
      <c r="C6" s="10"/>
      <c r="D6" s="10"/>
      <c r="E6" s="10"/>
      <c r="F6" s="10"/>
      <c r="G6" s="10"/>
      <c r="H6" s="10"/>
      <c r="I6" s="10"/>
      <c r="J6" s="10"/>
      <c r="K6" s="11"/>
      <c r="L6" s="11"/>
      <c r="M6" s="11"/>
    </row>
    <row r="7" spans="1:14" x14ac:dyDescent="0.2">
      <c r="B7" s="206" t="s">
        <v>638</v>
      </c>
      <c r="C7" s="463" t="s">
        <v>290</v>
      </c>
      <c r="D7" s="463"/>
      <c r="E7" s="463"/>
      <c r="F7" s="463"/>
      <c r="G7" s="463"/>
      <c r="H7" s="463"/>
      <c r="I7" s="463"/>
      <c r="J7" s="463"/>
      <c r="K7" s="463"/>
      <c r="L7" s="463"/>
      <c r="M7" s="208"/>
    </row>
    <row r="8" spans="1:14" ht="25.5" customHeight="1" x14ac:dyDescent="0.2">
      <c r="B8" s="206"/>
      <c r="C8" s="457" t="s">
        <v>353</v>
      </c>
      <c r="D8" s="457"/>
      <c r="E8" s="457"/>
      <c r="F8" s="457"/>
      <c r="G8" s="457"/>
      <c r="H8" s="457"/>
      <c r="I8" s="457"/>
      <c r="J8" s="457"/>
      <c r="K8" s="457"/>
      <c r="L8" s="457"/>
      <c r="M8" s="187"/>
    </row>
    <row r="9" spans="1:14" ht="51" customHeight="1" x14ac:dyDescent="0.2">
      <c r="A9" s="76" t="s">
        <v>205</v>
      </c>
      <c r="B9" s="206"/>
      <c r="C9" s="209" t="s">
        <v>239</v>
      </c>
      <c r="D9" s="509" t="s">
        <v>240</v>
      </c>
      <c r="E9" s="509"/>
      <c r="F9" s="509"/>
      <c r="G9" s="509"/>
      <c r="H9" s="509"/>
      <c r="I9" s="509"/>
      <c r="J9" s="509"/>
      <c r="K9" s="509"/>
      <c r="L9" s="509"/>
      <c r="M9" s="210"/>
    </row>
    <row r="10" spans="1:14" ht="25.5" customHeight="1" x14ac:dyDescent="0.2">
      <c r="A10" s="76" t="s">
        <v>498</v>
      </c>
      <c r="B10" s="206"/>
      <c r="C10" s="209" t="s">
        <v>241</v>
      </c>
      <c r="D10" s="510" t="s">
        <v>242</v>
      </c>
      <c r="E10" s="510"/>
      <c r="F10" s="510"/>
      <c r="G10" s="510"/>
      <c r="H10" s="510"/>
      <c r="I10" s="510"/>
      <c r="J10" s="510"/>
      <c r="K10" s="510"/>
      <c r="L10" s="510"/>
      <c r="M10" s="211"/>
    </row>
    <row r="11" spans="1:14" x14ac:dyDescent="0.2">
      <c r="B11" s="206"/>
      <c r="C11" s="92"/>
      <c r="D11" s="92"/>
      <c r="E11" s="92"/>
      <c r="F11" s="92"/>
      <c r="G11" s="92"/>
      <c r="H11" s="92"/>
      <c r="I11" s="92"/>
      <c r="J11" s="92"/>
      <c r="K11" s="92"/>
      <c r="L11" s="92"/>
      <c r="M11" s="144"/>
    </row>
    <row r="12" spans="1:14" ht="32.25" customHeight="1" x14ac:dyDescent="0.2">
      <c r="A12" s="76" t="s">
        <v>498</v>
      </c>
      <c r="B12" s="206"/>
      <c r="C12" s="368" t="s">
        <v>417</v>
      </c>
      <c r="D12" s="370"/>
      <c r="E12" s="452" t="s">
        <v>243</v>
      </c>
      <c r="F12" s="452"/>
      <c r="G12" s="368" t="s">
        <v>244</v>
      </c>
      <c r="H12" s="369"/>
      <c r="I12" s="370"/>
      <c r="J12" s="368" t="s">
        <v>245</v>
      </c>
      <c r="K12" s="369"/>
      <c r="L12" s="370"/>
    </row>
    <row r="13" spans="1:14" ht="12.75" customHeight="1" x14ac:dyDescent="0.2">
      <c r="B13" s="206"/>
      <c r="C13" s="461"/>
      <c r="D13" s="462"/>
      <c r="E13" s="440"/>
      <c r="F13" s="440"/>
      <c r="G13" s="521"/>
      <c r="H13" s="522"/>
      <c r="I13" s="523"/>
      <c r="J13" s="521"/>
      <c r="K13" s="522"/>
      <c r="L13" s="523"/>
    </row>
    <row r="14" spans="1:14" x14ac:dyDescent="0.2">
      <c r="B14" s="206"/>
      <c r="C14" s="461"/>
      <c r="D14" s="462"/>
      <c r="E14" s="440"/>
      <c r="F14" s="440"/>
      <c r="G14" s="521"/>
      <c r="H14" s="522"/>
      <c r="I14" s="523"/>
      <c r="J14" s="521"/>
      <c r="K14" s="522"/>
      <c r="L14" s="523"/>
    </row>
    <row r="15" spans="1:14" x14ac:dyDescent="0.2">
      <c r="B15" s="206"/>
      <c r="C15" s="461"/>
      <c r="D15" s="462"/>
      <c r="E15" s="440"/>
      <c r="F15" s="440"/>
      <c r="G15" s="521"/>
      <c r="H15" s="522"/>
      <c r="I15" s="523"/>
      <c r="J15" s="521"/>
      <c r="K15" s="522"/>
      <c r="L15" s="523"/>
    </row>
    <row r="16" spans="1:14" x14ac:dyDescent="0.2">
      <c r="B16" s="206"/>
      <c r="C16" s="461"/>
      <c r="D16" s="462"/>
      <c r="E16" s="440"/>
      <c r="F16" s="440"/>
      <c r="G16" s="521"/>
      <c r="H16" s="522"/>
      <c r="I16" s="523"/>
      <c r="J16" s="521"/>
      <c r="K16" s="522"/>
      <c r="L16" s="523"/>
    </row>
    <row r="17" spans="1:13" x14ac:dyDescent="0.2">
      <c r="B17" s="206"/>
      <c r="C17" s="461"/>
      <c r="D17" s="462"/>
      <c r="E17" s="440"/>
      <c r="F17" s="440"/>
      <c r="G17" s="521"/>
      <c r="H17" s="522"/>
      <c r="I17" s="523"/>
      <c r="J17" s="521"/>
      <c r="K17" s="522"/>
      <c r="L17" s="523"/>
    </row>
    <row r="18" spans="1:13" x14ac:dyDescent="0.2">
      <c r="B18" s="206"/>
      <c r="C18" s="461"/>
      <c r="D18" s="462"/>
      <c r="E18" s="440"/>
      <c r="F18" s="440"/>
      <c r="G18" s="521"/>
      <c r="H18" s="522"/>
      <c r="I18" s="523"/>
      <c r="J18" s="521"/>
      <c r="K18" s="522"/>
      <c r="L18" s="523"/>
    </row>
    <row r="19" spans="1:13" x14ac:dyDescent="0.2">
      <c r="B19" s="206"/>
      <c r="C19" s="461"/>
      <c r="D19" s="462"/>
      <c r="E19" s="440"/>
      <c r="F19" s="440"/>
      <c r="G19" s="521"/>
      <c r="H19" s="522"/>
      <c r="I19" s="523"/>
      <c r="J19" s="521"/>
      <c r="K19" s="522"/>
      <c r="L19" s="523"/>
    </row>
    <row r="20" spans="1:13" x14ac:dyDescent="0.2">
      <c r="B20" s="206"/>
      <c r="C20" s="461"/>
      <c r="D20" s="462"/>
      <c r="E20" s="440"/>
      <c r="F20" s="440"/>
      <c r="G20" s="521"/>
      <c r="H20" s="522"/>
      <c r="I20" s="523"/>
      <c r="J20" s="521"/>
      <c r="K20" s="522"/>
      <c r="L20" s="523"/>
    </row>
    <row r="21" spans="1:13" x14ac:dyDescent="0.2">
      <c r="B21" s="206"/>
      <c r="C21" s="461" t="str">
        <f>IF(AND('Emission sources'!C25="",'Emission sources'!E25=""),"",CONCATENATE('Emission sources'!C25," ",'Emission sources'!E25))</f>
        <v/>
      </c>
      <c r="D21" s="462"/>
      <c r="E21" s="440"/>
      <c r="F21" s="440"/>
      <c r="G21" s="521"/>
      <c r="H21" s="522"/>
      <c r="I21" s="523"/>
      <c r="J21" s="521"/>
      <c r="K21" s="522"/>
      <c r="L21" s="523"/>
    </row>
    <row r="22" spans="1:13" x14ac:dyDescent="0.2">
      <c r="B22" s="206"/>
      <c r="C22" s="461" t="str">
        <f>IF(AND('Emission sources'!C26="",'Emission sources'!E26=""),"",CONCATENATE('Emission sources'!C26," ",'Emission sources'!E26))</f>
        <v/>
      </c>
      <c r="D22" s="462"/>
      <c r="E22" s="440"/>
      <c r="F22" s="440"/>
      <c r="G22" s="521"/>
      <c r="H22" s="522"/>
      <c r="I22" s="523"/>
      <c r="J22" s="521"/>
      <c r="K22" s="522"/>
      <c r="L22" s="523"/>
    </row>
    <row r="23" spans="1:13" x14ac:dyDescent="0.2">
      <c r="B23" s="13"/>
      <c r="C23" s="459" t="s">
        <v>246</v>
      </c>
      <c r="D23" s="459"/>
      <c r="E23" s="459"/>
      <c r="F23" s="459"/>
      <c r="G23" s="459"/>
      <c r="H23" s="459"/>
      <c r="I23" s="459"/>
      <c r="J23" s="459"/>
      <c r="K23" s="459"/>
      <c r="L23" s="460"/>
    </row>
    <row r="24" spans="1:13" x14ac:dyDescent="0.2">
      <c r="B24" s="206"/>
      <c r="C24" s="92"/>
      <c r="D24" s="92"/>
      <c r="E24" s="92"/>
      <c r="F24" s="92"/>
      <c r="G24" s="92"/>
      <c r="H24" s="92"/>
      <c r="I24" s="92"/>
      <c r="J24" s="92"/>
      <c r="K24" s="92"/>
      <c r="L24" s="92"/>
      <c r="M24" s="144"/>
    </row>
    <row r="25" spans="1:13" ht="25.5" x14ac:dyDescent="0.2">
      <c r="A25" s="76" t="s">
        <v>498</v>
      </c>
      <c r="B25" s="213" t="s">
        <v>642</v>
      </c>
      <c r="C25" s="464" t="s">
        <v>291</v>
      </c>
      <c r="D25" s="464"/>
      <c r="E25" s="464"/>
      <c r="F25" s="464"/>
      <c r="G25" s="464"/>
      <c r="H25" s="464"/>
      <c r="I25" s="464"/>
      <c r="J25" s="464"/>
      <c r="K25" s="464"/>
      <c r="L25" s="464"/>
      <c r="M25" s="208"/>
    </row>
    <row r="26" spans="1:13" x14ac:dyDescent="0.2">
      <c r="B26" s="213"/>
      <c r="C26" s="207"/>
      <c r="D26" s="207"/>
      <c r="E26" s="207"/>
      <c r="F26" s="207"/>
      <c r="G26" s="207"/>
      <c r="H26" s="207"/>
      <c r="I26" s="207"/>
      <c r="J26" s="207"/>
      <c r="K26" s="207"/>
      <c r="L26" s="207"/>
      <c r="M26" s="207"/>
    </row>
    <row r="27" spans="1:13" ht="76.5" x14ac:dyDescent="0.2">
      <c r="A27" s="76" t="s">
        <v>247</v>
      </c>
      <c r="B27" s="206"/>
      <c r="C27" s="520"/>
      <c r="D27" s="520"/>
      <c r="E27" s="520"/>
      <c r="F27" s="520"/>
      <c r="G27" s="520"/>
      <c r="H27" s="520"/>
      <c r="I27" s="520"/>
      <c r="J27" s="520"/>
      <c r="K27" s="520"/>
      <c r="L27" s="520"/>
      <c r="M27" s="144"/>
    </row>
    <row r="28" spans="1:13" x14ac:dyDescent="0.2">
      <c r="B28" s="10"/>
      <c r="C28" s="207"/>
      <c r="D28" s="207"/>
      <c r="E28" s="207"/>
      <c r="F28" s="207"/>
      <c r="G28" s="207"/>
      <c r="H28" s="207"/>
      <c r="I28" s="207"/>
      <c r="J28" s="207"/>
      <c r="K28" s="207"/>
      <c r="L28" s="207"/>
      <c r="M28" s="207"/>
    </row>
    <row r="29" spans="1:13" ht="25.5" customHeight="1" x14ac:dyDescent="0.2">
      <c r="A29" s="76" t="s">
        <v>498</v>
      </c>
      <c r="B29" s="213" t="s">
        <v>674</v>
      </c>
      <c r="C29" s="465" t="s">
        <v>248</v>
      </c>
      <c r="D29" s="465"/>
      <c r="E29" s="465"/>
      <c r="F29" s="465"/>
      <c r="G29" s="465"/>
      <c r="H29" s="465"/>
      <c r="I29" s="465"/>
      <c r="J29" s="465"/>
      <c r="K29" s="465"/>
      <c r="L29" s="465"/>
      <c r="M29" s="214"/>
    </row>
    <row r="30" spans="1:13" ht="25.5" customHeight="1" x14ac:dyDescent="0.2">
      <c r="A30" s="76" t="s">
        <v>498</v>
      </c>
      <c r="B30" s="10"/>
      <c r="C30" s="457" t="s">
        <v>249</v>
      </c>
      <c r="D30" s="457"/>
      <c r="E30" s="457"/>
      <c r="F30" s="457"/>
      <c r="G30" s="457"/>
      <c r="H30" s="457"/>
      <c r="I30" s="457"/>
      <c r="J30" s="457"/>
      <c r="K30" s="457"/>
      <c r="L30" s="457"/>
    </row>
    <row r="31" spans="1:13" ht="12.75" customHeight="1" x14ac:dyDescent="0.2">
      <c r="B31" s="154"/>
      <c r="C31" s="427" t="s">
        <v>502</v>
      </c>
      <c r="D31" s="428"/>
      <c r="E31" s="453"/>
      <c r="F31" s="454"/>
      <c r="G31" s="454"/>
      <c r="H31" s="454"/>
      <c r="I31" s="454"/>
      <c r="J31" s="454"/>
      <c r="K31" s="377"/>
      <c r="L31" s="378"/>
      <c r="M31" s="145"/>
    </row>
    <row r="32" spans="1:13" ht="12.75" customHeight="1" x14ac:dyDescent="0.2">
      <c r="B32" s="154"/>
      <c r="C32" s="427" t="s">
        <v>503</v>
      </c>
      <c r="D32" s="428"/>
      <c r="E32" s="453"/>
      <c r="F32" s="454"/>
      <c r="G32" s="454"/>
      <c r="H32" s="454"/>
      <c r="I32" s="454"/>
      <c r="J32" s="454"/>
      <c r="K32" s="377"/>
      <c r="L32" s="378"/>
      <c r="M32" s="145"/>
    </row>
    <row r="33" spans="1:13" ht="108" customHeight="1" x14ac:dyDescent="0.2">
      <c r="A33" s="76" t="s">
        <v>504</v>
      </c>
      <c r="B33" s="154"/>
      <c r="C33" s="427" t="s">
        <v>505</v>
      </c>
      <c r="D33" s="428"/>
      <c r="E33" s="453"/>
      <c r="F33" s="454"/>
      <c r="G33" s="454"/>
      <c r="H33" s="454"/>
      <c r="I33" s="454"/>
      <c r="J33" s="454"/>
      <c r="K33" s="377"/>
      <c r="L33" s="378"/>
      <c r="M33" s="145"/>
    </row>
    <row r="34" spans="1:13" ht="22.5" customHeight="1" x14ac:dyDescent="0.2">
      <c r="A34" s="76"/>
      <c r="B34" s="154"/>
      <c r="C34" s="427" t="s">
        <v>192</v>
      </c>
      <c r="D34" s="428"/>
      <c r="E34" s="453"/>
      <c r="F34" s="454"/>
      <c r="G34" s="454"/>
      <c r="H34" s="454"/>
      <c r="I34" s="454"/>
      <c r="J34" s="454"/>
      <c r="K34" s="377"/>
      <c r="L34" s="378"/>
      <c r="M34" s="145"/>
    </row>
    <row r="35" spans="1:13" ht="12.75" customHeight="1" x14ac:dyDescent="0.2">
      <c r="A35" s="76"/>
      <c r="B35" s="154"/>
      <c r="C35" s="427" t="s">
        <v>501</v>
      </c>
      <c r="D35" s="428"/>
      <c r="E35" s="453"/>
      <c r="F35" s="454"/>
      <c r="G35" s="454"/>
      <c r="H35" s="454"/>
      <c r="I35" s="454"/>
      <c r="J35" s="454"/>
      <c r="K35" s="377"/>
      <c r="L35" s="378"/>
      <c r="M35" s="145"/>
    </row>
    <row r="36" spans="1:13" ht="25.5" customHeight="1" x14ac:dyDescent="0.2">
      <c r="A36" s="76" t="s">
        <v>498</v>
      </c>
      <c r="B36" s="154"/>
      <c r="C36" s="427" t="s">
        <v>193</v>
      </c>
      <c r="D36" s="428"/>
      <c r="E36" s="453"/>
      <c r="F36" s="454"/>
      <c r="G36" s="454"/>
      <c r="H36" s="454"/>
      <c r="I36" s="454"/>
      <c r="J36" s="454"/>
      <c r="K36" s="377"/>
      <c r="L36" s="378"/>
      <c r="M36" s="145"/>
    </row>
    <row r="37" spans="1:13" x14ac:dyDescent="0.2">
      <c r="B37" s="10"/>
      <c r="C37" s="153"/>
      <c r="D37" s="153"/>
      <c r="E37" s="152"/>
      <c r="F37" s="152"/>
      <c r="G37" s="152"/>
      <c r="H37" s="152"/>
      <c r="I37" s="152"/>
      <c r="J37" s="152"/>
      <c r="K37" s="152"/>
      <c r="L37" s="152"/>
    </row>
    <row r="38" spans="1:13" ht="12.75" customHeight="1" x14ac:dyDescent="0.2">
      <c r="B38" s="213" t="s">
        <v>524</v>
      </c>
      <c r="C38" s="415" t="s">
        <v>250</v>
      </c>
      <c r="D38" s="415"/>
      <c r="E38" s="415"/>
      <c r="F38" s="415"/>
      <c r="G38" s="415"/>
      <c r="H38" s="415"/>
      <c r="I38" s="415"/>
      <c r="J38" s="415"/>
      <c r="K38" s="415"/>
      <c r="L38" s="415"/>
      <c r="M38" s="215"/>
    </row>
    <row r="39" spans="1:13" ht="25.5" customHeight="1" x14ac:dyDescent="0.2">
      <c r="A39" s="76" t="s">
        <v>498</v>
      </c>
      <c r="B39" s="213"/>
      <c r="C39" s="457" t="s">
        <v>251</v>
      </c>
      <c r="D39" s="457"/>
      <c r="E39" s="457"/>
      <c r="F39" s="457"/>
      <c r="G39" s="457"/>
      <c r="H39" s="457"/>
      <c r="I39" s="457"/>
      <c r="J39" s="457"/>
      <c r="K39" s="457"/>
      <c r="L39" s="457"/>
      <c r="M39" s="187"/>
    </row>
    <row r="40" spans="1:13" ht="38.25" customHeight="1" x14ac:dyDescent="0.2">
      <c r="A40" s="76" t="s">
        <v>500</v>
      </c>
      <c r="B40" s="213"/>
      <c r="C40" s="368" t="s">
        <v>417</v>
      </c>
      <c r="D40" s="370"/>
      <c r="E40" s="452" t="s">
        <v>313</v>
      </c>
      <c r="F40" s="452"/>
      <c r="G40" s="525" t="s">
        <v>413</v>
      </c>
      <c r="H40" s="526"/>
      <c r="I40" s="526"/>
      <c r="J40" s="527"/>
      <c r="K40" s="527"/>
      <c r="L40" s="528"/>
    </row>
    <row r="41" spans="1:13" x14ac:dyDescent="0.2">
      <c r="B41" s="213"/>
      <c r="C41" s="461"/>
      <c r="D41" s="462"/>
      <c r="E41" s="521"/>
      <c r="F41" s="523"/>
      <c r="G41" s="471"/>
      <c r="H41" s="423"/>
      <c r="I41" s="423"/>
      <c r="J41" s="423"/>
      <c r="K41" s="423"/>
      <c r="L41" s="424"/>
    </row>
    <row r="42" spans="1:13" x14ac:dyDescent="0.2">
      <c r="B42" s="213"/>
      <c r="C42" s="461"/>
      <c r="D42" s="462"/>
      <c r="E42" s="521"/>
      <c r="F42" s="523"/>
      <c r="G42" s="471"/>
      <c r="H42" s="423"/>
      <c r="I42" s="423"/>
      <c r="J42" s="423"/>
      <c r="K42" s="423"/>
      <c r="L42" s="424"/>
    </row>
    <row r="43" spans="1:13" x14ac:dyDescent="0.2">
      <c r="B43" s="213"/>
      <c r="C43" s="461"/>
      <c r="D43" s="462"/>
      <c r="E43" s="521"/>
      <c r="F43" s="523"/>
      <c r="G43" s="471"/>
      <c r="H43" s="423"/>
      <c r="I43" s="423"/>
      <c r="J43" s="423"/>
      <c r="K43" s="423"/>
      <c r="L43" s="424"/>
    </row>
    <row r="44" spans="1:13" x14ac:dyDescent="0.2">
      <c r="B44" s="213"/>
      <c r="C44" s="461"/>
      <c r="D44" s="462"/>
      <c r="E44" s="521"/>
      <c r="F44" s="523"/>
      <c r="G44" s="471"/>
      <c r="H44" s="423"/>
      <c r="I44" s="423"/>
      <c r="J44" s="423"/>
      <c r="K44" s="423"/>
      <c r="L44" s="424"/>
    </row>
    <row r="45" spans="1:13" x14ac:dyDescent="0.2">
      <c r="B45" s="213"/>
      <c r="C45" s="461"/>
      <c r="D45" s="462"/>
      <c r="E45" s="521"/>
      <c r="F45" s="523"/>
      <c r="G45" s="471"/>
      <c r="H45" s="423"/>
      <c r="I45" s="423"/>
      <c r="J45" s="423"/>
      <c r="K45" s="423"/>
      <c r="L45" s="424"/>
    </row>
    <row r="46" spans="1:13" x14ac:dyDescent="0.2">
      <c r="B46" s="213"/>
      <c r="C46" s="461"/>
      <c r="D46" s="462"/>
      <c r="E46" s="521"/>
      <c r="F46" s="523"/>
      <c r="G46" s="471"/>
      <c r="H46" s="423"/>
      <c r="I46" s="423"/>
      <c r="J46" s="423"/>
      <c r="K46" s="423"/>
      <c r="L46" s="424"/>
    </row>
    <row r="47" spans="1:13" x14ac:dyDescent="0.2">
      <c r="B47" s="213"/>
      <c r="C47" s="461"/>
      <c r="D47" s="462"/>
      <c r="E47" s="521"/>
      <c r="F47" s="523"/>
      <c r="G47" s="471"/>
      <c r="H47" s="423"/>
      <c r="I47" s="423"/>
      <c r="J47" s="423"/>
      <c r="K47" s="423"/>
      <c r="L47" s="424"/>
    </row>
    <row r="48" spans="1:13" x14ac:dyDescent="0.2">
      <c r="B48" s="213"/>
      <c r="C48" s="461"/>
      <c r="D48" s="462"/>
      <c r="E48" s="521"/>
      <c r="F48" s="523"/>
      <c r="G48" s="471"/>
      <c r="H48" s="423"/>
      <c r="I48" s="423"/>
      <c r="J48" s="423"/>
      <c r="K48" s="423"/>
      <c r="L48" s="424"/>
    </row>
    <row r="49" spans="1:13" x14ac:dyDescent="0.2">
      <c r="B49" s="213"/>
      <c r="C49" s="461" t="str">
        <f>IF(AND('Emission sources'!C25="",'Emission sources'!E25=""),"",CONCATENATE('Emission sources'!C25," ",'Emission sources'!E25))</f>
        <v/>
      </c>
      <c r="D49" s="462"/>
      <c r="E49" s="521"/>
      <c r="F49" s="523"/>
      <c r="G49" s="471"/>
      <c r="H49" s="423"/>
      <c r="I49" s="423"/>
      <c r="J49" s="423"/>
      <c r="K49" s="423"/>
      <c r="L49" s="424"/>
    </row>
    <row r="50" spans="1:13" x14ac:dyDescent="0.2">
      <c r="B50" s="213"/>
      <c r="C50" s="461" t="str">
        <f>IF(AND('Emission sources'!C26="",'Emission sources'!E26=""),"",CONCATENATE('Emission sources'!C26," ",'Emission sources'!E26))</f>
        <v/>
      </c>
      <c r="D50" s="462"/>
      <c r="E50" s="521"/>
      <c r="F50" s="523"/>
      <c r="G50" s="471"/>
      <c r="H50" s="423"/>
      <c r="I50" s="423"/>
      <c r="J50" s="423"/>
      <c r="K50" s="423"/>
      <c r="L50" s="424"/>
    </row>
    <row r="51" spans="1:13" x14ac:dyDescent="0.2">
      <c r="B51" s="13"/>
      <c r="C51" s="447" t="s">
        <v>144</v>
      </c>
      <c r="D51" s="447"/>
      <c r="E51" s="447"/>
      <c r="F51" s="447"/>
      <c r="G51" s="447"/>
      <c r="H51" s="447"/>
      <c r="I51" s="447"/>
      <c r="J51" s="447"/>
      <c r="K51" s="447"/>
    </row>
    <row r="52" spans="1:13" x14ac:dyDescent="0.2">
      <c r="B52" s="13"/>
      <c r="C52" s="157"/>
      <c r="D52" s="157"/>
      <c r="E52" s="157"/>
      <c r="F52" s="157"/>
      <c r="G52" s="157"/>
      <c r="H52" s="157"/>
      <c r="I52" s="157"/>
      <c r="J52" s="157"/>
      <c r="K52" s="157"/>
    </row>
    <row r="53" spans="1:13" x14ac:dyDescent="0.2">
      <c r="B53" s="13" t="s">
        <v>645</v>
      </c>
      <c r="C53" s="415" t="s">
        <v>165</v>
      </c>
      <c r="D53" s="415"/>
      <c r="E53" s="415"/>
      <c r="F53" s="415"/>
      <c r="G53" s="415"/>
      <c r="H53" s="415"/>
      <c r="I53" s="415"/>
      <c r="J53" s="415"/>
      <c r="K53" s="415"/>
      <c r="L53" s="415"/>
    </row>
    <row r="54" spans="1:13" x14ac:dyDescent="0.2">
      <c r="B54" s="13"/>
      <c r="C54" s="457" t="s">
        <v>166</v>
      </c>
      <c r="D54" s="457"/>
      <c r="E54" s="457"/>
      <c r="F54" s="457"/>
      <c r="G54" s="457"/>
      <c r="H54" s="457"/>
      <c r="I54" s="457"/>
      <c r="J54" s="457"/>
      <c r="K54" s="457"/>
      <c r="L54" s="457"/>
    </row>
    <row r="55" spans="1:13" ht="76.5" x14ac:dyDescent="0.2">
      <c r="A55" s="76" t="s">
        <v>247</v>
      </c>
      <c r="B55" s="13"/>
      <c r="C55" s="453"/>
      <c r="D55" s="454"/>
      <c r="E55" s="454"/>
      <c r="F55" s="454"/>
      <c r="G55" s="454"/>
      <c r="H55" s="454"/>
      <c r="I55" s="454"/>
      <c r="J55" s="454"/>
      <c r="K55" s="454"/>
      <c r="L55" s="470"/>
    </row>
    <row r="56" spans="1:13" x14ac:dyDescent="0.2">
      <c r="B56" s="213"/>
      <c r="C56" s="17"/>
      <c r="D56" s="17"/>
      <c r="E56" s="17"/>
      <c r="F56" s="17"/>
      <c r="G56" s="17"/>
      <c r="H56" s="17"/>
      <c r="I56" s="17"/>
      <c r="J56" s="17"/>
      <c r="K56" s="17"/>
      <c r="L56" s="17"/>
      <c r="M56" s="216"/>
    </row>
    <row r="57" spans="1:13" ht="25.5" customHeight="1" x14ac:dyDescent="0.2">
      <c r="A57" s="76" t="s">
        <v>498</v>
      </c>
      <c r="B57" s="213" t="s">
        <v>640</v>
      </c>
      <c r="C57" s="465" t="s">
        <v>252</v>
      </c>
      <c r="D57" s="465"/>
      <c r="E57" s="465"/>
      <c r="F57" s="465"/>
      <c r="G57" s="465"/>
      <c r="H57" s="465"/>
      <c r="I57" s="465"/>
      <c r="J57" s="465"/>
      <c r="K57" s="465"/>
      <c r="L57" s="465"/>
      <c r="M57" s="214"/>
    </row>
    <row r="58" spans="1:13" x14ac:dyDescent="0.2">
      <c r="A58" s="76"/>
      <c r="B58" s="10"/>
      <c r="C58" s="457" t="s">
        <v>253</v>
      </c>
      <c r="D58" s="457"/>
      <c r="E58" s="457"/>
      <c r="F58" s="457"/>
      <c r="G58" s="457"/>
      <c r="H58" s="457"/>
      <c r="I58" s="457"/>
      <c r="J58" s="457"/>
      <c r="K58" s="457"/>
      <c r="L58" s="457"/>
    </row>
    <row r="59" spans="1:13" x14ac:dyDescent="0.2">
      <c r="B59" s="154"/>
      <c r="C59" s="466" t="s">
        <v>502</v>
      </c>
      <c r="D59" s="467"/>
      <c r="E59" s="453"/>
      <c r="F59" s="454"/>
      <c r="G59" s="454"/>
      <c r="H59" s="454"/>
      <c r="I59" s="454"/>
      <c r="J59" s="454"/>
      <c r="K59" s="377"/>
      <c r="L59" s="378"/>
      <c r="M59" s="145"/>
    </row>
    <row r="60" spans="1:13" x14ac:dyDescent="0.2">
      <c r="B60" s="154"/>
      <c r="C60" s="466" t="s">
        <v>503</v>
      </c>
      <c r="D60" s="466"/>
      <c r="E60" s="453"/>
      <c r="F60" s="454"/>
      <c r="G60" s="454"/>
      <c r="H60" s="454"/>
      <c r="I60" s="454"/>
      <c r="J60" s="454"/>
      <c r="K60" s="377"/>
      <c r="L60" s="378"/>
      <c r="M60" s="145"/>
    </row>
    <row r="61" spans="1:13" ht="63.75" x14ac:dyDescent="0.2">
      <c r="A61" s="76" t="s">
        <v>504</v>
      </c>
      <c r="B61" s="154"/>
      <c r="C61" s="466" t="s">
        <v>505</v>
      </c>
      <c r="D61" s="466"/>
      <c r="E61" s="453"/>
      <c r="F61" s="454"/>
      <c r="G61" s="454"/>
      <c r="H61" s="454"/>
      <c r="I61" s="454"/>
      <c r="J61" s="454"/>
      <c r="K61" s="377"/>
      <c r="L61" s="378"/>
      <c r="M61" s="145"/>
    </row>
    <row r="62" spans="1:13" ht="21.75" customHeight="1" x14ac:dyDescent="0.2">
      <c r="A62" s="76"/>
      <c r="B62" s="154"/>
      <c r="C62" s="466" t="s">
        <v>192</v>
      </c>
      <c r="D62" s="467"/>
      <c r="E62" s="453"/>
      <c r="F62" s="454"/>
      <c r="G62" s="454"/>
      <c r="H62" s="454"/>
      <c r="I62" s="454"/>
      <c r="J62" s="454"/>
      <c r="K62" s="377"/>
      <c r="L62" s="378"/>
      <c r="M62" s="145"/>
    </row>
    <row r="63" spans="1:13" x14ac:dyDescent="0.2">
      <c r="A63" s="76"/>
      <c r="B63" s="154"/>
      <c r="C63" s="466" t="s">
        <v>501</v>
      </c>
      <c r="D63" s="467"/>
      <c r="E63" s="453"/>
      <c r="F63" s="454"/>
      <c r="G63" s="454"/>
      <c r="H63" s="454"/>
      <c r="I63" s="454"/>
      <c r="J63" s="454"/>
      <c r="K63" s="377"/>
      <c r="L63" s="378"/>
      <c r="M63" s="145"/>
    </row>
    <row r="64" spans="1:13" ht="25.5" x14ac:dyDescent="0.2">
      <c r="A64" s="76" t="s">
        <v>498</v>
      </c>
      <c r="B64" s="154"/>
      <c r="C64" s="466" t="s">
        <v>193</v>
      </c>
      <c r="D64" s="467"/>
      <c r="E64" s="453"/>
      <c r="F64" s="454"/>
      <c r="G64" s="454"/>
      <c r="H64" s="454"/>
      <c r="I64" s="454"/>
      <c r="J64" s="454"/>
      <c r="K64" s="377"/>
      <c r="L64" s="378"/>
      <c r="M64" s="145"/>
    </row>
    <row r="65" spans="1:13" x14ac:dyDescent="0.2">
      <c r="B65" s="10"/>
      <c r="C65" s="153"/>
      <c r="D65" s="153"/>
      <c r="E65" s="152"/>
      <c r="F65" s="152"/>
      <c r="G65" s="152"/>
      <c r="H65" s="152"/>
      <c r="I65" s="152"/>
      <c r="J65" s="152"/>
      <c r="K65" s="152"/>
      <c r="L65" s="152"/>
    </row>
    <row r="66" spans="1:13" ht="25.5" customHeight="1" x14ac:dyDescent="0.2">
      <c r="A66" s="76" t="s">
        <v>498</v>
      </c>
      <c r="B66" s="213" t="s">
        <v>238</v>
      </c>
      <c r="C66" s="415" t="s">
        <v>414</v>
      </c>
      <c r="D66" s="415"/>
      <c r="E66" s="415"/>
      <c r="F66" s="415"/>
      <c r="G66" s="415"/>
      <c r="H66" s="415"/>
      <c r="I66" s="415"/>
      <c r="J66" s="415"/>
      <c r="K66" s="415"/>
      <c r="L66" s="415"/>
      <c r="M66" s="215"/>
    </row>
    <row r="67" spans="1:13" ht="38.25" customHeight="1" x14ac:dyDescent="0.2">
      <c r="A67" s="76" t="s">
        <v>500</v>
      </c>
      <c r="B67" s="213"/>
      <c r="C67" s="425" t="s">
        <v>415</v>
      </c>
      <c r="D67" s="425"/>
      <c r="E67" s="425"/>
      <c r="F67" s="425"/>
      <c r="G67" s="425"/>
      <c r="H67" s="425"/>
      <c r="I67" s="425"/>
      <c r="J67" s="425"/>
      <c r="K67" s="425"/>
      <c r="L67" s="425"/>
      <c r="M67" s="187"/>
    </row>
    <row r="68" spans="1:13" ht="25.5" customHeight="1" x14ac:dyDescent="0.2">
      <c r="A68" s="76" t="s">
        <v>498</v>
      </c>
      <c r="C68" s="368" t="s">
        <v>254</v>
      </c>
      <c r="D68" s="370"/>
      <c r="E68" s="368" t="s">
        <v>255</v>
      </c>
      <c r="F68" s="369"/>
      <c r="G68" s="369"/>
      <c r="H68" s="369"/>
      <c r="I68" s="370"/>
      <c r="J68" s="452" t="s">
        <v>256</v>
      </c>
      <c r="K68" s="452"/>
      <c r="L68" s="452"/>
    </row>
    <row r="69" spans="1:13" ht="38.25" x14ac:dyDescent="0.2">
      <c r="A69" s="76" t="s">
        <v>500</v>
      </c>
      <c r="C69" s="505"/>
      <c r="D69" s="507"/>
      <c r="E69" s="505"/>
      <c r="F69" s="506"/>
      <c r="G69" s="506"/>
      <c r="H69" s="506"/>
      <c r="I69" s="507"/>
      <c r="J69" s="508"/>
      <c r="K69" s="508"/>
      <c r="L69" s="508"/>
    </row>
    <row r="70" spans="1:13" ht="38.25" x14ac:dyDescent="0.2">
      <c r="A70" s="76" t="s">
        <v>500</v>
      </c>
      <c r="C70" s="505"/>
      <c r="D70" s="507"/>
      <c r="E70" s="505"/>
      <c r="F70" s="506"/>
      <c r="G70" s="506"/>
      <c r="H70" s="506"/>
      <c r="I70" s="507"/>
      <c r="J70" s="508"/>
      <c r="K70" s="508"/>
      <c r="L70" s="508"/>
    </row>
    <row r="71" spans="1:13" ht="38.25" x14ac:dyDescent="0.2">
      <c r="A71" s="76" t="s">
        <v>500</v>
      </c>
      <c r="C71" s="505"/>
      <c r="D71" s="507"/>
      <c r="E71" s="505"/>
      <c r="F71" s="506"/>
      <c r="G71" s="506"/>
      <c r="H71" s="506"/>
      <c r="I71" s="507"/>
      <c r="J71" s="508"/>
      <c r="K71" s="508"/>
      <c r="L71" s="508"/>
    </row>
    <row r="72" spans="1:13" ht="38.25" x14ac:dyDescent="0.2">
      <c r="A72" s="76" t="s">
        <v>500</v>
      </c>
      <c r="C72" s="505"/>
      <c r="D72" s="507"/>
      <c r="E72" s="505"/>
      <c r="F72" s="506"/>
      <c r="G72" s="506"/>
      <c r="H72" s="506"/>
      <c r="I72" s="507"/>
      <c r="J72" s="508"/>
      <c r="K72" s="508"/>
      <c r="L72" s="508"/>
    </row>
    <row r="73" spans="1:13" ht="38.25" x14ac:dyDescent="0.2">
      <c r="A73" s="76" t="s">
        <v>500</v>
      </c>
      <c r="C73" s="505"/>
      <c r="D73" s="507"/>
      <c r="E73" s="505"/>
      <c r="F73" s="506"/>
      <c r="G73" s="506"/>
      <c r="H73" s="506"/>
      <c r="I73" s="507"/>
      <c r="J73" s="508"/>
      <c r="K73" s="508"/>
      <c r="L73" s="508"/>
    </row>
    <row r="74" spans="1:13" x14ac:dyDescent="0.2">
      <c r="B74" s="13"/>
      <c r="C74" s="447" t="s">
        <v>144</v>
      </c>
      <c r="D74" s="447"/>
      <c r="E74" s="447"/>
      <c r="F74" s="447"/>
      <c r="G74" s="447"/>
      <c r="H74" s="447"/>
      <c r="I74" s="447"/>
      <c r="J74" s="447"/>
      <c r="K74" s="447"/>
    </row>
    <row r="75" spans="1:13" ht="13.5" customHeight="1" x14ac:dyDescent="0.2">
      <c r="B75" s="217"/>
      <c r="C75" s="7"/>
      <c r="D75" s="7"/>
      <c r="E75" s="7"/>
      <c r="F75" s="7"/>
      <c r="G75" s="7"/>
      <c r="H75" s="7"/>
      <c r="I75" s="7"/>
      <c r="J75" s="7"/>
      <c r="K75" s="7"/>
      <c r="L75" s="7"/>
      <c r="M75" s="158"/>
    </row>
    <row r="76" spans="1:13" ht="13.5" customHeight="1" x14ac:dyDescent="0.2">
      <c r="B76" s="8">
        <v>7</v>
      </c>
      <c r="C76" s="399" t="s">
        <v>257</v>
      </c>
      <c r="D76" s="399"/>
      <c r="E76" s="399"/>
      <c r="F76" s="399"/>
      <c r="G76" s="399"/>
      <c r="H76" s="399"/>
      <c r="I76" s="399"/>
      <c r="J76" s="399"/>
      <c r="K76" s="399"/>
      <c r="L76" s="399"/>
    </row>
    <row r="77" spans="1:13" ht="13.5" customHeight="1" x14ac:dyDescent="0.2">
      <c r="B77" s="217"/>
      <c r="C77" s="7"/>
      <c r="D77" s="7"/>
      <c r="E77" s="7"/>
      <c r="F77" s="7"/>
      <c r="G77" s="7"/>
      <c r="H77" s="7"/>
      <c r="I77" s="7"/>
      <c r="J77" s="7"/>
      <c r="K77" s="7"/>
      <c r="L77" s="7"/>
      <c r="M77" s="158"/>
    </row>
    <row r="78" spans="1:13" ht="25.5" x14ac:dyDescent="0.2">
      <c r="A78" s="76" t="s">
        <v>498</v>
      </c>
      <c r="B78" s="15" t="s">
        <v>638</v>
      </c>
      <c r="C78" s="415" t="s">
        <v>779</v>
      </c>
      <c r="D78" s="415"/>
      <c r="E78" s="415"/>
      <c r="F78" s="415"/>
      <c r="G78" s="415"/>
      <c r="H78" s="415"/>
      <c r="I78" s="415"/>
      <c r="J78" s="415"/>
      <c r="K78" s="415"/>
      <c r="L78" s="415"/>
      <c r="M78" s="215"/>
    </row>
    <row r="79" spans="1:13" ht="37.5" customHeight="1" x14ac:dyDescent="0.2">
      <c r="A79" s="76" t="s">
        <v>498</v>
      </c>
      <c r="B79" s="7"/>
      <c r="C79" s="457" t="s">
        <v>309</v>
      </c>
      <c r="D79" s="457"/>
      <c r="E79" s="457"/>
      <c r="F79" s="457"/>
      <c r="G79" s="457"/>
      <c r="H79" s="457"/>
      <c r="I79" s="457"/>
      <c r="J79" s="457"/>
      <c r="K79" s="457"/>
      <c r="L79" s="457"/>
      <c r="M79" s="158"/>
    </row>
    <row r="80" spans="1:13" ht="12.75" customHeight="1" x14ac:dyDescent="0.2">
      <c r="A80" s="76"/>
      <c r="B80" s="7"/>
      <c r="C80" s="511" t="s">
        <v>417</v>
      </c>
      <c r="D80" s="512"/>
      <c r="E80" s="455" t="s">
        <v>416</v>
      </c>
      <c r="F80" s="511" t="s">
        <v>258</v>
      </c>
      <c r="G80" s="512"/>
      <c r="H80" s="445" t="s">
        <v>259</v>
      </c>
      <c r="I80" s="473"/>
      <c r="J80" s="473"/>
      <c r="K80" s="473"/>
      <c r="L80" s="446"/>
    </row>
    <row r="81" spans="1:13" ht="45" x14ac:dyDescent="0.2">
      <c r="A81" s="76"/>
      <c r="B81" s="7"/>
      <c r="C81" s="513"/>
      <c r="D81" s="514"/>
      <c r="E81" s="456"/>
      <c r="F81" s="513"/>
      <c r="G81" s="514"/>
      <c r="H81" s="445" t="s">
        <v>780</v>
      </c>
      <c r="I81" s="446"/>
      <c r="J81" s="164" t="s">
        <v>260</v>
      </c>
      <c r="K81" s="445" t="s">
        <v>261</v>
      </c>
      <c r="L81" s="446"/>
    </row>
    <row r="82" spans="1:13" x14ac:dyDescent="0.2">
      <c r="B82" s="7"/>
      <c r="C82" s="461"/>
      <c r="D82" s="462"/>
      <c r="E82" s="271"/>
      <c r="F82" s="471"/>
      <c r="G82" s="472"/>
      <c r="H82" s="471"/>
      <c r="I82" s="472"/>
      <c r="J82" s="167"/>
      <c r="K82" s="453"/>
      <c r="L82" s="470"/>
    </row>
    <row r="83" spans="1:13" x14ac:dyDescent="0.2">
      <c r="B83" s="7"/>
      <c r="C83" s="461"/>
      <c r="D83" s="462"/>
      <c r="E83" s="271"/>
      <c r="F83" s="471"/>
      <c r="G83" s="472"/>
      <c r="H83" s="471"/>
      <c r="I83" s="472"/>
      <c r="J83" s="167"/>
      <c r="K83" s="453"/>
      <c r="L83" s="470"/>
    </row>
    <row r="84" spans="1:13" x14ac:dyDescent="0.2">
      <c r="B84" s="7"/>
      <c r="C84" s="461"/>
      <c r="D84" s="462"/>
      <c r="E84" s="271"/>
      <c r="F84" s="471"/>
      <c r="G84" s="472"/>
      <c r="H84" s="471"/>
      <c r="I84" s="472"/>
      <c r="J84" s="167"/>
      <c r="K84" s="453"/>
      <c r="L84" s="470"/>
    </row>
    <row r="85" spans="1:13" x14ac:dyDescent="0.2">
      <c r="B85" s="7"/>
      <c r="C85" s="461"/>
      <c r="D85" s="462"/>
      <c r="E85" s="271"/>
      <c r="F85" s="471"/>
      <c r="G85" s="472"/>
      <c r="H85" s="471"/>
      <c r="I85" s="472"/>
      <c r="J85" s="167"/>
      <c r="K85" s="453"/>
      <c r="L85" s="470"/>
    </row>
    <row r="86" spans="1:13" x14ac:dyDescent="0.2">
      <c r="B86" s="7"/>
      <c r="C86" s="461"/>
      <c r="D86" s="462"/>
      <c r="E86" s="271"/>
      <c r="F86" s="471"/>
      <c r="G86" s="472"/>
      <c r="H86" s="471"/>
      <c r="I86" s="472"/>
      <c r="J86" s="167"/>
      <c r="K86" s="453"/>
      <c r="L86" s="470"/>
    </row>
    <row r="87" spans="1:13" x14ac:dyDescent="0.2">
      <c r="B87" s="7"/>
      <c r="C87" s="461"/>
      <c r="D87" s="462"/>
      <c r="E87" s="271"/>
      <c r="F87" s="471"/>
      <c r="G87" s="472"/>
      <c r="H87" s="471"/>
      <c r="I87" s="472"/>
      <c r="J87" s="167"/>
      <c r="K87" s="453"/>
      <c r="L87" s="470"/>
    </row>
    <row r="88" spans="1:13" x14ac:dyDescent="0.2">
      <c r="B88" s="7"/>
      <c r="C88" s="461"/>
      <c r="D88" s="462"/>
      <c r="E88" s="271"/>
      <c r="F88" s="471"/>
      <c r="G88" s="472"/>
      <c r="H88" s="471"/>
      <c r="I88" s="472"/>
      <c r="J88" s="167"/>
      <c r="K88" s="453"/>
      <c r="L88" s="470"/>
    </row>
    <row r="89" spans="1:13" x14ac:dyDescent="0.2">
      <c r="B89" s="7"/>
      <c r="C89" s="461"/>
      <c r="D89" s="462"/>
      <c r="E89" s="271"/>
      <c r="F89" s="471"/>
      <c r="G89" s="472"/>
      <c r="H89" s="471"/>
      <c r="I89" s="472"/>
      <c r="J89" s="167"/>
      <c r="K89" s="453"/>
      <c r="L89" s="470"/>
    </row>
    <row r="90" spans="1:13" x14ac:dyDescent="0.2">
      <c r="B90" s="7"/>
      <c r="C90" s="461"/>
      <c r="D90" s="462"/>
      <c r="E90" s="271"/>
      <c r="F90" s="471"/>
      <c r="G90" s="472"/>
      <c r="H90" s="471"/>
      <c r="I90" s="472"/>
      <c r="J90" s="167"/>
      <c r="K90" s="453"/>
      <c r="L90" s="470"/>
    </row>
    <row r="91" spans="1:13" x14ac:dyDescent="0.2">
      <c r="B91" s="7"/>
      <c r="C91" s="461"/>
      <c r="D91" s="462"/>
      <c r="E91" s="271"/>
      <c r="F91" s="471"/>
      <c r="G91" s="472"/>
      <c r="H91" s="471"/>
      <c r="I91" s="472"/>
      <c r="J91" s="167"/>
      <c r="K91" s="453"/>
      <c r="L91" s="470"/>
    </row>
    <row r="92" spans="1:13" x14ac:dyDescent="0.2">
      <c r="B92" s="13"/>
      <c r="C92" s="447" t="s">
        <v>144</v>
      </c>
      <c r="D92" s="447"/>
      <c r="E92" s="447"/>
      <c r="F92" s="447"/>
      <c r="G92" s="447"/>
      <c r="H92" s="447"/>
      <c r="I92" s="447"/>
      <c r="J92" s="447"/>
      <c r="K92" s="447"/>
    </row>
    <row r="93" spans="1:13" x14ac:dyDescent="0.2">
      <c r="C93" s="219"/>
      <c r="D93" s="219"/>
      <c r="E93" s="219"/>
      <c r="F93" s="219"/>
      <c r="G93" s="219"/>
      <c r="H93" s="219"/>
      <c r="I93" s="219"/>
      <c r="J93" s="219"/>
      <c r="K93" s="219"/>
      <c r="L93" s="219"/>
      <c r="M93" s="151"/>
    </row>
    <row r="94" spans="1:13" ht="25.5" x14ac:dyDescent="0.2">
      <c r="A94" s="76" t="s">
        <v>498</v>
      </c>
      <c r="B94" s="15" t="s">
        <v>642</v>
      </c>
      <c r="C94" s="403" t="s">
        <v>262</v>
      </c>
      <c r="D94" s="403"/>
      <c r="E94" s="403"/>
      <c r="F94" s="403"/>
      <c r="G94" s="403"/>
      <c r="H94" s="403"/>
      <c r="I94" s="403"/>
      <c r="J94" s="403"/>
      <c r="K94" s="403"/>
      <c r="L94" s="403"/>
      <c r="M94" s="186"/>
    </row>
    <row r="95" spans="1:13" ht="25.5" x14ac:dyDescent="0.2">
      <c r="A95" s="76" t="s">
        <v>498</v>
      </c>
      <c r="B95" s="15"/>
      <c r="C95" s="457" t="s">
        <v>314</v>
      </c>
      <c r="D95" s="457"/>
      <c r="E95" s="457"/>
      <c r="F95" s="457"/>
      <c r="G95" s="457"/>
      <c r="H95" s="457"/>
      <c r="I95" s="457"/>
      <c r="J95" s="457"/>
      <c r="K95" s="457"/>
      <c r="L95" s="457"/>
      <c r="M95" s="187"/>
    </row>
    <row r="96" spans="1:13" ht="22.5" x14ac:dyDescent="0.2">
      <c r="A96" s="76"/>
      <c r="B96" s="15"/>
      <c r="C96" s="529" t="s">
        <v>263</v>
      </c>
      <c r="D96" s="530"/>
      <c r="E96" s="530"/>
      <c r="F96" s="168" t="s">
        <v>264</v>
      </c>
      <c r="G96" s="531" t="s">
        <v>265</v>
      </c>
      <c r="H96" s="532"/>
      <c r="I96" s="532"/>
      <c r="J96" s="532"/>
      <c r="K96" s="532"/>
      <c r="L96" s="533"/>
      <c r="M96" s="187"/>
    </row>
    <row r="97" spans="1:14" ht="21.75" customHeight="1" x14ac:dyDescent="0.2">
      <c r="A97" s="76"/>
      <c r="C97" s="453"/>
      <c r="D97" s="454"/>
      <c r="E97" s="470"/>
      <c r="F97" s="271"/>
      <c r="G97" s="505"/>
      <c r="H97" s="506"/>
      <c r="I97" s="506"/>
      <c r="J97" s="506"/>
      <c r="K97" s="506"/>
      <c r="L97" s="524"/>
      <c r="M97" s="158"/>
    </row>
    <row r="98" spans="1:14" ht="29.25" customHeight="1" x14ac:dyDescent="0.2">
      <c r="A98" s="76"/>
      <c r="C98" s="453"/>
      <c r="D98" s="454"/>
      <c r="E98" s="470"/>
      <c r="F98" s="271"/>
      <c r="G98" s="505"/>
      <c r="H98" s="506"/>
      <c r="I98" s="506"/>
      <c r="J98" s="506"/>
      <c r="K98" s="506"/>
      <c r="L98" s="524"/>
      <c r="M98" s="158"/>
    </row>
    <row r="99" spans="1:14" x14ac:dyDescent="0.2">
      <c r="A99" s="76"/>
      <c r="C99" s="453"/>
      <c r="D99" s="454"/>
      <c r="E99" s="470"/>
      <c r="F99" s="271"/>
      <c r="G99" s="505"/>
      <c r="H99" s="506"/>
      <c r="I99" s="506"/>
      <c r="J99" s="506"/>
      <c r="K99" s="506"/>
      <c r="L99" s="524"/>
      <c r="M99" s="158"/>
    </row>
    <row r="100" spans="1:14" x14ac:dyDescent="0.2">
      <c r="A100" s="76"/>
      <c r="C100" s="453"/>
      <c r="D100" s="454"/>
      <c r="E100" s="470"/>
      <c r="F100" s="271"/>
      <c r="G100" s="505"/>
      <c r="H100" s="506"/>
      <c r="I100" s="506"/>
      <c r="J100" s="506"/>
      <c r="K100" s="506"/>
      <c r="L100" s="524"/>
      <c r="M100" s="158"/>
    </row>
    <row r="101" spans="1:14" x14ac:dyDescent="0.2">
      <c r="A101" s="76"/>
      <c r="C101" s="453"/>
      <c r="D101" s="454"/>
      <c r="E101" s="470"/>
      <c r="F101" s="271"/>
      <c r="G101" s="505"/>
      <c r="H101" s="506"/>
      <c r="I101" s="506"/>
      <c r="J101" s="506"/>
      <c r="K101" s="506"/>
      <c r="L101" s="524"/>
      <c r="M101" s="158"/>
    </row>
    <row r="102" spans="1:14" x14ac:dyDescent="0.2">
      <c r="A102" s="76"/>
      <c r="C102" s="453"/>
      <c r="D102" s="454"/>
      <c r="E102" s="470"/>
      <c r="F102" s="271"/>
      <c r="G102" s="505"/>
      <c r="H102" s="506"/>
      <c r="I102" s="506"/>
      <c r="J102" s="506"/>
      <c r="K102" s="506"/>
      <c r="L102" s="524"/>
      <c r="M102" s="158"/>
    </row>
    <row r="103" spans="1:14" x14ac:dyDescent="0.2">
      <c r="A103" s="76"/>
      <c r="C103" s="453"/>
      <c r="D103" s="454"/>
      <c r="E103" s="470"/>
      <c r="F103" s="271"/>
      <c r="G103" s="505"/>
      <c r="H103" s="506"/>
      <c r="I103" s="506"/>
      <c r="J103" s="506"/>
      <c r="K103" s="506"/>
      <c r="L103" s="524"/>
      <c r="M103" s="158"/>
    </row>
    <row r="104" spans="1:14" x14ac:dyDescent="0.2">
      <c r="A104" s="76"/>
      <c r="C104" s="453"/>
      <c r="D104" s="454"/>
      <c r="E104" s="470"/>
      <c r="F104" s="271"/>
      <c r="G104" s="505"/>
      <c r="H104" s="506"/>
      <c r="I104" s="506"/>
      <c r="J104" s="506"/>
      <c r="K104" s="506"/>
      <c r="L104" s="524"/>
      <c r="M104" s="158"/>
    </row>
    <row r="105" spans="1:14" x14ac:dyDescent="0.2">
      <c r="A105" s="76"/>
      <c r="C105" s="453"/>
      <c r="D105" s="454"/>
      <c r="E105" s="470"/>
      <c r="F105" s="271"/>
      <c r="G105" s="505"/>
      <c r="H105" s="506"/>
      <c r="I105" s="506"/>
      <c r="J105" s="506"/>
      <c r="K105" s="506"/>
      <c r="L105" s="524"/>
      <c r="M105" s="158"/>
    </row>
    <row r="106" spans="1:14" x14ac:dyDescent="0.2">
      <c r="A106" s="76"/>
      <c r="C106" s="453"/>
      <c r="D106" s="454"/>
      <c r="E106" s="470"/>
      <c r="F106" s="271"/>
      <c r="G106" s="505"/>
      <c r="H106" s="506"/>
      <c r="I106" s="506"/>
      <c r="J106" s="506"/>
      <c r="K106" s="506"/>
      <c r="L106" s="524"/>
      <c r="M106" s="158"/>
    </row>
    <row r="107" spans="1:14" x14ac:dyDescent="0.2">
      <c r="B107" s="13"/>
      <c r="C107" s="447" t="s">
        <v>144</v>
      </c>
      <c r="D107" s="447"/>
      <c r="E107" s="447"/>
      <c r="F107" s="447"/>
      <c r="G107" s="447"/>
      <c r="H107" s="447"/>
      <c r="I107" s="447"/>
      <c r="J107" s="447"/>
      <c r="K107" s="447"/>
    </row>
    <row r="108" spans="1:14" x14ac:dyDescent="0.2">
      <c r="C108" s="219"/>
      <c r="D108" s="219"/>
      <c r="E108" s="219"/>
      <c r="F108" s="219"/>
      <c r="G108" s="219"/>
      <c r="H108" s="219"/>
      <c r="I108" s="219"/>
      <c r="J108" s="219"/>
      <c r="K108" s="219"/>
      <c r="L108" s="219"/>
      <c r="M108" s="151"/>
    </row>
    <row r="109" spans="1:14" s="90" customFormat="1" x14ac:dyDescent="0.2">
      <c r="A109" s="102"/>
      <c r="B109" s="13" t="s">
        <v>674</v>
      </c>
      <c r="C109" s="387" t="s">
        <v>266</v>
      </c>
      <c r="D109" s="387"/>
      <c r="E109" s="387"/>
      <c r="F109" s="387"/>
      <c r="G109" s="387"/>
      <c r="H109" s="387"/>
      <c r="I109" s="387"/>
      <c r="J109" s="387"/>
      <c r="K109" s="387"/>
      <c r="L109" s="387"/>
      <c r="N109" s="143"/>
    </row>
    <row r="110" spans="1:14" s="90" customFormat="1" ht="24.75" customHeight="1" x14ac:dyDescent="0.2">
      <c r="A110" s="102" t="s">
        <v>500</v>
      </c>
      <c r="B110" s="13"/>
      <c r="C110" s="536" t="s">
        <v>159</v>
      </c>
      <c r="D110" s="536"/>
      <c r="E110" s="536"/>
      <c r="F110" s="536"/>
      <c r="G110" s="536"/>
      <c r="H110" s="536"/>
      <c r="I110" s="536"/>
      <c r="J110" s="536"/>
      <c r="K110" s="536"/>
      <c r="L110" s="536"/>
      <c r="N110" s="143"/>
    </row>
    <row r="111" spans="1:14" s="90" customFormat="1" ht="29.25" customHeight="1" x14ac:dyDescent="0.2">
      <c r="A111" s="102" t="s">
        <v>500</v>
      </c>
      <c r="B111" s="13"/>
      <c r="C111" s="536" t="s">
        <v>533</v>
      </c>
      <c r="D111" s="536"/>
      <c r="E111" s="536"/>
      <c r="F111" s="536"/>
      <c r="G111" s="536"/>
      <c r="H111" s="536"/>
      <c r="I111" s="536"/>
      <c r="J111" s="536"/>
      <c r="K111" s="536"/>
      <c r="L111" s="536"/>
      <c r="N111" s="143"/>
    </row>
    <row r="112" spans="1:14" s="90" customFormat="1" ht="33.75" customHeight="1" x14ac:dyDescent="0.2">
      <c r="B112" s="154"/>
      <c r="C112" s="368" t="s">
        <v>267</v>
      </c>
      <c r="D112" s="370"/>
      <c r="E112" s="368" t="s">
        <v>157</v>
      </c>
      <c r="F112" s="370"/>
      <c r="G112" s="220" t="s">
        <v>156</v>
      </c>
      <c r="H112" s="212" t="s">
        <v>268</v>
      </c>
      <c r="I112" s="212" t="s">
        <v>534</v>
      </c>
      <c r="J112" s="220" t="s">
        <v>158</v>
      </c>
      <c r="N112" s="143"/>
    </row>
    <row r="113" spans="1:14" s="90" customFormat="1" ht="15" customHeight="1" x14ac:dyDescent="0.2">
      <c r="B113" s="488" t="s">
        <v>269</v>
      </c>
      <c r="C113" s="500"/>
      <c r="D113" s="501"/>
      <c r="E113" s="537"/>
      <c r="F113" s="538"/>
      <c r="G113" s="196" t="str">
        <f t="shared" ref="G113:G123" si="0">IF($F$124&lt;&gt;0,E113/$F$124,"-")</f>
        <v>-</v>
      </c>
      <c r="H113" s="188"/>
      <c r="I113" s="188"/>
      <c r="J113" s="200"/>
      <c r="N113" s="143"/>
    </row>
    <row r="114" spans="1:14" s="90" customFormat="1" ht="15" customHeight="1" x14ac:dyDescent="0.2">
      <c r="B114" s="488"/>
      <c r="C114" s="500"/>
      <c r="D114" s="501"/>
      <c r="E114" s="537"/>
      <c r="F114" s="538"/>
      <c r="G114" s="196" t="str">
        <f t="shared" si="0"/>
        <v>-</v>
      </c>
      <c r="H114" s="188"/>
      <c r="I114" s="188"/>
      <c r="J114" s="189"/>
      <c r="N114" s="143"/>
    </row>
    <row r="115" spans="1:14" s="90" customFormat="1" ht="15" customHeight="1" thickBot="1" x14ac:dyDescent="0.25">
      <c r="B115" s="489"/>
      <c r="C115" s="498"/>
      <c r="D115" s="499"/>
      <c r="E115" s="484"/>
      <c r="F115" s="485"/>
      <c r="G115" s="197" t="str">
        <f t="shared" si="0"/>
        <v>-</v>
      </c>
      <c r="H115" s="190"/>
      <c r="I115" s="190"/>
      <c r="J115" s="191"/>
      <c r="N115" s="143"/>
    </row>
    <row r="116" spans="1:14" s="90" customFormat="1" ht="15" customHeight="1" x14ac:dyDescent="0.2">
      <c r="B116" s="504" t="s">
        <v>155</v>
      </c>
      <c r="C116" s="492"/>
      <c r="D116" s="493"/>
      <c r="E116" s="534"/>
      <c r="F116" s="535"/>
      <c r="G116" s="198" t="str">
        <f t="shared" si="0"/>
        <v>-</v>
      </c>
      <c r="H116" s="192"/>
      <c r="I116" s="192"/>
      <c r="J116" s="193"/>
      <c r="N116" s="143"/>
    </row>
    <row r="117" spans="1:14" s="90" customFormat="1" ht="15" customHeight="1" x14ac:dyDescent="0.2">
      <c r="B117" s="488"/>
      <c r="C117" s="490"/>
      <c r="D117" s="491"/>
      <c r="E117" s="537"/>
      <c r="F117" s="538"/>
      <c r="G117" s="196" t="str">
        <f t="shared" si="0"/>
        <v>-</v>
      </c>
      <c r="H117" s="188"/>
      <c r="I117" s="188"/>
      <c r="J117" s="189"/>
      <c r="N117" s="143"/>
    </row>
    <row r="118" spans="1:14" s="90" customFormat="1" ht="15" customHeight="1" x14ac:dyDescent="0.2">
      <c r="B118" s="488"/>
      <c r="C118" s="490"/>
      <c r="D118" s="491"/>
      <c r="E118" s="537"/>
      <c r="F118" s="538"/>
      <c r="G118" s="196" t="str">
        <f t="shared" si="0"/>
        <v>-</v>
      </c>
      <c r="H118" s="188"/>
      <c r="I118" s="188"/>
      <c r="J118" s="189"/>
      <c r="N118" s="143"/>
    </row>
    <row r="119" spans="1:14" s="90" customFormat="1" ht="15" customHeight="1" thickBot="1" x14ac:dyDescent="0.25">
      <c r="B119" s="489"/>
      <c r="C119" s="496"/>
      <c r="D119" s="497"/>
      <c r="E119" s="484"/>
      <c r="F119" s="485"/>
      <c r="G119" s="197" t="str">
        <f t="shared" si="0"/>
        <v>-</v>
      </c>
      <c r="H119" s="190"/>
      <c r="I119" s="190"/>
      <c r="J119" s="191"/>
      <c r="N119" s="143"/>
    </row>
    <row r="120" spans="1:14" s="90" customFormat="1" ht="15" customHeight="1" x14ac:dyDescent="0.2">
      <c r="B120" s="502" t="s">
        <v>274</v>
      </c>
      <c r="C120" s="494"/>
      <c r="D120" s="495"/>
      <c r="E120" s="486"/>
      <c r="F120" s="487"/>
      <c r="G120" s="199" t="str">
        <f t="shared" si="0"/>
        <v>-</v>
      </c>
      <c r="H120" s="194"/>
      <c r="I120" s="194"/>
      <c r="J120" s="195"/>
      <c r="N120" s="143"/>
    </row>
    <row r="121" spans="1:14" s="90" customFormat="1" ht="15" customHeight="1" x14ac:dyDescent="0.2">
      <c r="B121" s="502"/>
      <c r="C121" s="490"/>
      <c r="D121" s="491"/>
      <c r="E121" s="537"/>
      <c r="F121" s="538"/>
      <c r="G121" s="196" t="str">
        <f t="shared" si="0"/>
        <v>-</v>
      </c>
      <c r="H121" s="188"/>
      <c r="I121" s="188"/>
      <c r="J121" s="189"/>
      <c r="N121" s="143"/>
    </row>
    <row r="122" spans="1:14" s="90" customFormat="1" ht="15" customHeight="1" x14ac:dyDescent="0.2">
      <c r="B122" s="502"/>
      <c r="C122" s="490"/>
      <c r="D122" s="491"/>
      <c r="E122" s="537"/>
      <c r="F122" s="538"/>
      <c r="G122" s="196" t="str">
        <f t="shared" si="0"/>
        <v>-</v>
      </c>
      <c r="H122" s="188"/>
      <c r="I122" s="188"/>
      <c r="J122" s="189"/>
      <c r="N122" s="143"/>
    </row>
    <row r="123" spans="1:14" s="90" customFormat="1" ht="15" customHeight="1" x14ac:dyDescent="0.2">
      <c r="B123" s="503"/>
      <c r="C123" s="490"/>
      <c r="D123" s="491"/>
      <c r="E123" s="537"/>
      <c r="F123" s="538"/>
      <c r="G123" s="196" t="str">
        <f t="shared" si="0"/>
        <v>-</v>
      </c>
      <c r="H123" s="188"/>
      <c r="I123" s="188"/>
      <c r="J123" s="189"/>
      <c r="N123" s="143"/>
    </row>
    <row r="124" spans="1:14" s="221" customFormat="1" x14ac:dyDescent="0.2">
      <c r="C124" s="222" t="s">
        <v>536</v>
      </c>
      <c r="D124" s="222"/>
      <c r="E124" s="223"/>
      <c r="F124" s="224">
        <f>SUM(E113:E123)</f>
        <v>0</v>
      </c>
      <c r="G124" s="225">
        <f>SUM(G113:G123)</f>
        <v>0</v>
      </c>
    </row>
    <row r="125" spans="1:14" s="221" customFormat="1" x14ac:dyDescent="0.2">
      <c r="C125" s="226" t="s">
        <v>535</v>
      </c>
      <c r="D125" s="227"/>
      <c r="E125" s="228"/>
      <c r="F125" s="229">
        <f>annualCO2</f>
        <v>0</v>
      </c>
      <c r="G125" s="230"/>
    </row>
    <row r="126" spans="1:14" s="221" customFormat="1" x14ac:dyDescent="0.2">
      <c r="C126" s="231" t="s">
        <v>537</v>
      </c>
      <c r="D126" s="143"/>
      <c r="E126" s="232"/>
      <c r="F126" s="229">
        <f>F124-F125</f>
        <v>0</v>
      </c>
      <c r="G126" s="233" t="str">
        <f>IF(F125&lt;&gt;0,F126/F125,"")</f>
        <v/>
      </c>
    </row>
    <row r="127" spans="1:14" x14ac:dyDescent="0.2">
      <c r="C127" s="234"/>
      <c r="D127" s="234"/>
      <c r="E127" s="234"/>
      <c r="F127" s="234"/>
      <c r="G127" s="234"/>
      <c r="H127" s="219"/>
      <c r="I127" s="219"/>
      <c r="J127" s="219"/>
      <c r="K127" s="219"/>
      <c r="L127" s="219"/>
      <c r="M127" s="151"/>
    </row>
    <row r="128" spans="1:14" ht="25.5" customHeight="1" x14ac:dyDescent="0.2">
      <c r="A128" s="76" t="s">
        <v>500</v>
      </c>
      <c r="B128" s="213" t="s">
        <v>644</v>
      </c>
      <c r="C128" s="465" t="s">
        <v>539</v>
      </c>
      <c r="D128" s="465"/>
      <c r="E128" s="465"/>
      <c r="F128" s="465"/>
      <c r="G128" s="465"/>
      <c r="H128" s="465"/>
      <c r="I128" s="465"/>
      <c r="J128" s="465"/>
      <c r="K128" s="465"/>
      <c r="L128" s="465"/>
      <c r="M128" s="214"/>
    </row>
    <row r="129" spans="1:13" ht="25.5" x14ac:dyDescent="0.2">
      <c r="A129" s="76" t="s">
        <v>498</v>
      </c>
      <c r="B129" s="10"/>
      <c r="C129" s="457" t="s">
        <v>275</v>
      </c>
      <c r="D129" s="457"/>
      <c r="E129" s="457"/>
      <c r="F129" s="457"/>
      <c r="G129" s="457"/>
      <c r="H129" s="457"/>
      <c r="I129" s="457"/>
      <c r="J129" s="457"/>
      <c r="K129" s="457"/>
      <c r="L129" s="457"/>
    </row>
    <row r="130" spans="1:13" x14ac:dyDescent="0.2">
      <c r="B130" s="154"/>
      <c r="C130" s="466" t="s">
        <v>502</v>
      </c>
      <c r="D130" s="467"/>
      <c r="E130" s="453"/>
      <c r="F130" s="454"/>
      <c r="G130" s="454"/>
      <c r="H130" s="454"/>
      <c r="I130" s="454"/>
      <c r="J130" s="454"/>
      <c r="K130" s="377"/>
      <c r="L130" s="378"/>
      <c r="M130" s="145"/>
    </row>
    <row r="131" spans="1:13" x14ac:dyDescent="0.2">
      <c r="B131" s="154"/>
      <c r="C131" s="466" t="s">
        <v>503</v>
      </c>
      <c r="D131" s="466"/>
      <c r="E131" s="453"/>
      <c r="F131" s="454"/>
      <c r="G131" s="454"/>
      <c r="H131" s="454"/>
      <c r="I131" s="454"/>
      <c r="J131" s="454"/>
      <c r="K131" s="377"/>
      <c r="L131" s="378"/>
      <c r="M131" s="145"/>
    </row>
    <row r="132" spans="1:13" ht="81.75" customHeight="1" x14ac:dyDescent="0.2">
      <c r="A132" s="76" t="s">
        <v>504</v>
      </c>
      <c r="B132" s="154"/>
      <c r="C132" s="466" t="s">
        <v>505</v>
      </c>
      <c r="D132" s="466"/>
      <c r="E132" s="453"/>
      <c r="F132" s="454"/>
      <c r="G132" s="454"/>
      <c r="H132" s="454"/>
      <c r="I132" s="454"/>
      <c r="J132" s="454"/>
      <c r="K132" s="377"/>
      <c r="L132" s="378"/>
      <c r="M132" s="145"/>
    </row>
    <row r="133" spans="1:13" ht="21.75" customHeight="1" x14ac:dyDescent="0.2">
      <c r="A133" s="76"/>
      <c r="B133" s="154"/>
      <c r="C133" s="466" t="s">
        <v>192</v>
      </c>
      <c r="D133" s="467"/>
      <c r="E133" s="453"/>
      <c r="F133" s="454"/>
      <c r="G133" s="454"/>
      <c r="H133" s="454"/>
      <c r="I133" s="454"/>
      <c r="J133" s="454"/>
      <c r="K133" s="377"/>
      <c r="L133" s="378"/>
      <c r="M133" s="145"/>
    </row>
    <row r="134" spans="1:13" x14ac:dyDescent="0.2">
      <c r="A134" s="76"/>
      <c r="B134" s="154"/>
      <c r="C134" s="466" t="s">
        <v>501</v>
      </c>
      <c r="D134" s="467"/>
      <c r="E134" s="453"/>
      <c r="F134" s="454"/>
      <c r="G134" s="454"/>
      <c r="H134" s="454"/>
      <c r="I134" s="454"/>
      <c r="J134" s="454"/>
      <c r="K134" s="377"/>
      <c r="L134" s="378"/>
      <c r="M134" s="145"/>
    </row>
    <row r="135" spans="1:13" ht="25.5" x14ac:dyDescent="0.2">
      <c r="A135" s="76" t="s">
        <v>498</v>
      </c>
      <c r="B135" s="154"/>
      <c r="C135" s="466" t="s">
        <v>193</v>
      </c>
      <c r="D135" s="467"/>
      <c r="E135" s="453"/>
      <c r="F135" s="454"/>
      <c r="G135" s="454"/>
      <c r="H135" s="454"/>
      <c r="I135" s="454"/>
      <c r="J135" s="454"/>
      <c r="K135" s="377"/>
      <c r="L135" s="378"/>
      <c r="M135" s="145"/>
    </row>
    <row r="136" spans="1:13" x14ac:dyDescent="0.2">
      <c r="B136" s="10"/>
      <c r="C136" s="153"/>
      <c r="D136" s="153"/>
      <c r="E136" s="152"/>
      <c r="F136" s="152"/>
      <c r="G136" s="152"/>
      <c r="H136" s="152"/>
      <c r="I136" s="152"/>
      <c r="J136" s="152"/>
      <c r="K136" s="152"/>
      <c r="L136" s="152"/>
    </row>
    <row r="137" spans="1:13" ht="25.5" customHeight="1" x14ac:dyDescent="0.2">
      <c r="A137" s="76" t="s">
        <v>500</v>
      </c>
      <c r="B137" s="213" t="s">
        <v>645</v>
      </c>
      <c r="C137" s="465" t="s">
        <v>540</v>
      </c>
      <c r="D137" s="465"/>
      <c r="E137" s="465"/>
      <c r="F137" s="465"/>
      <c r="G137" s="465"/>
      <c r="H137" s="465"/>
      <c r="I137" s="465"/>
      <c r="J137" s="465"/>
      <c r="K137" s="465"/>
      <c r="L137" s="465"/>
      <c r="M137" s="214"/>
    </row>
    <row r="138" spans="1:13" ht="22.5" customHeight="1" x14ac:dyDescent="0.2">
      <c r="A138" s="76"/>
      <c r="B138" s="10"/>
      <c r="C138" s="457" t="s">
        <v>276</v>
      </c>
      <c r="D138" s="457"/>
      <c r="E138" s="457"/>
      <c r="F138" s="457"/>
      <c r="G138" s="457"/>
      <c r="H138" s="457"/>
      <c r="I138" s="457"/>
      <c r="J138" s="457"/>
      <c r="K138" s="457"/>
      <c r="L138" s="457"/>
    </row>
    <row r="139" spans="1:13" x14ac:dyDescent="0.2">
      <c r="B139" s="154"/>
      <c r="C139" s="466" t="s">
        <v>502</v>
      </c>
      <c r="D139" s="467"/>
      <c r="E139" s="453"/>
      <c r="F139" s="454"/>
      <c r="G139" s="454"/>
      <c r="H139" s="454"/>
      <c r="I139" s="454"/>
      <c r="J139" s="454"/>
      <c r="K139" s="377"/>
      <c r="L139" s="378"/>
      <c r="M139" s="145"/>
    </row>
    <row r="140" spans="1:13" x14ac:dyDescent="0.2">
      <c r="B140" s="154"/>
      <c r="C140" s="466" t="s">
        <v>503</v>
      </c>
      <c r="D140" s="466"/>
      <c r="E140" s="453"/>
      <c r="F140" s="454"/>
      <c r="G140" s="454"/>
      <c r="H140" s="454"/>
      <c r="I140" s="454"/>
      <c r="J140" s="454"/>
      <c r="K140" s="377"/>
      <c r="L140" s="378"/>
      <c r="M140" s="145"/>
    </row>
    <row r="141" spans="1:13" ht="63.75" x14ac:dyDescent="0.2">
      <c r="A141" s="76" t="s">
        <v>504</v>
      </c>
      <c r="B141" s="154"/>
      <c r="C141" s="466" t="s">
        <v>505</v>
      </c>
      <c r="D141" s="466"/>
      <c r="E141" s="453"/>
      <c r="F141" s="454"/>
      <c r="G141" s="454"/>
      <c r="H141" s="454"/>
      <c r="I141" s="454"/>
      <c r="J141" s="454"/>
      <c r="K141" s="377"/>
      <c r="L141" s="378"/>
      <c r="M141" s="145"/>
    </row>
    <row r="142" spans="1:13" ht="21.75" customHeight="1" x14ac:dyDescent="0.2">
      <c r="A142" s="76"/>
      <c r="B142" s="154"/>
      <c r="C142" s="466" t="s">
        <v>192</v>
      </c>
      <c r="D142" s="467"/>
      <c r="E142" s="453"/>
      <c r="F142" s="454"/>
      <c r="G142" s="454"/>
      <c r="H142" s="454"/>
      <c r="I142" s="454"/>
      <c r="J142" s="454"/>
      <c r="K142" s="377"/>
      <c r="L142" s="378"/>
      <c r="M142" s="145"/>
    </row>
    <row r="143" spans="1:13" x14ac:dyDescent="0.2">
      <c r="A143" s="76"/>
      <c r="B143" s="154"/>
      <c r="C143" s="466" t="s">
        <v>501</v>
      </c>
      <c r="D143" s="467"/>
      <c r="E143" s="453"/>
      <c r="F143" s="454"/>
      <c r="G143" s="454"/>
      <c r="H143" s="454"/>
      <c r="I143" s="454"/>
      <c r="J143" s="454"/>
      <c r="K143" s="377"/>
      <c r="L143" s="378"/>
      <c r="M143" s="145"/>
    </row>
    <row r="144" spans="1:13" ht="25.5" x14ac:dyDescent="0.2">
      <c r="A144" s="76" t="s">
        <v>498</v>
      </c>
      <c r="B144" s="154"/>
      <c r="C144" s="466" t="s">
        <v>193</v>
      </c>
      <c r="D144" s="467"/>
      <c r="E144" s="453"/>
      <c r="F144" s="454"/>
      <c r="G144" s="454"/>
      <c r="H144" s="454"/>
      <c r="I144" s="454"/>
      <c r="J144" s="454"/>
      <c r="K144" s="377"/>
      <c r="L144" s="378"/>
      <c r="M144" s="145"/>
    </row>
    <row r="145" spans="1:14" x14ac:dyDescent="0.2">
      <c r="B145" s="217"/>
      <c r="C145" s="7"/>
      <c r="D145" s="7"/>
      <c r="E145" s="7"/>
      <c r="F145" s="7"/>
      <c r="G145" s="7"/>
      <c r="H145" s="7"/>
      <c r="I145" s="7"/>
      <c r="J145" s="7"/>
      <c r="K145" s="7"/>
      <c r="L145" s="7"/>
      <c r="M145" s="158"/>
    </row>
    <row r="146" spans="1:14" ht="15.75" x14ac:dyDescent="0.2">
      <c r="B146" s="8">
        <v>8</v>
      </c>
      <c r="C146" s="399" t="s">
        <v>277</v>
      </c>
      <c r="D146" s="399"/>
      <c r="E146" s="399"/>
      <c r="F146" s="399"/>
      <c r="G146" s="399"/>
      <c r="H146" s="399"/>
      <c r="I146" s="399"/>
      <c r="J146" s="399"/>
      <c r="K146" s="399"/>
      <c r="L146" s="399"/>
    </row>
    <row r="148" spans="1:14" ht="12.75" customHeight="1" x14ac:dyDescent="0.2">
      <c r="B148" s="106" t="s">
        <v>638</v>
      </c>
      <c r="C148" s="542" t="s">
        <v>278</v>
      </c>
      <c r="D148" s="542"/>
      <c r="E148" s="542"/>
      <c r="F148" s="542"/>
      <c r="G148" s="542"/>
      <c r="H148" s="542"/>
      <c r="I148" s="542"/>
      <c r="J148" s="542"/>
      <c r="K148" s="542"/>
      <c r="L148" s="542"/>
      <c r="M148" s="214"/>
    </row>
    <row r="149" spans="1:14" x14ac:dyDescent="0.2">
      <c r="B149" s="235"/>
      <c r="C149" s="235"/>
      <c r="D149" s="235"/>
      <c r="E149" s="235"/>
      <c r="F149" s="235"/>
      <c r="G149" s="235"/>
      <c r="H149" s="235"/>
      <c r="I149" s="235"/>
      <c r="J149" s="235"/>
      <c r="K149" s="235"/>
      <c r="L149" s="235"/>
      <c r="M149" s="235"/>
    </row>
    <row r="150" spans="1:14" ht="28.5" customHeight="1" x14ac:dyDescent="0.2">
      <c r="B150" s="235"/>
      <c r="C150" s="452" t="s">
        <v>279</v>
      </c>
      <c r="D150" s="452"/>
      <c r="E150" s="452" t="s">
        <v>292</v>
      </c>
      <c r="F150" s="452"/>
      <c r="G150" s="212" t="s">
        <v>280</v>
      </c>
      <c r="H150" s="236"/>
      <c r="I150" s="235"/>
      <c r="J150" s="235"/>
      <c r="K150" s="235"/>
      <c r="L150" s="235"/>
      <c r="M150" s="235"/>
    </row>
    <row r="151" spans="1:14" x14ac:dyDescent="0.2">
      <c r="B151" s="235"/>
      <c r="C151" s="500" t="s">
        <v>152</v>
      </c>
      <c r="D151" s="501"/>
      <c r="E151" s="543">
        <v>3.15</v>
      </c>
      <c r="F151" s="543"/>
      <c r="G151" s="218"/>
      <c r="H151" s="235"/>
      <c r="I151" s="235"/>
      <c r="J151" s="235"/>
      <c r="K151" s="235"/>
      <c r="L151" s="235"/>
      <c r="M151" s="235"/>
      <c r="N151" s="240" t="b">
        <v>0</v>
      </c>
    </row>
    <row r="152" spans="1:14" x14ac:dyDescent="0.2">
      <c r="B152" s="235"/>
      <c r="C152" s="500" t="s">
        <v>153</v>
      </c>
      <c r="D152" s="501"/>
      <c r="E152" s="516">
        <v>3.1</v>
      </c>
      <c r="F152" s="517"/>
      <c r="G152" s="218"/>
      <c r="H152" s="235"/>
      <c r="I152" s="235"/>
      <c r="J152" s="235"/>
      <c r="K152" s="235"/>
      <c r="L152" s="235"/>
      <c r="M152" s="235"/>
      <c r="N152" s="240"/>
    </row>
    <row r="153" spans="1:14" ht="13.5" thickBot="1" x14ac:dyDescent="0.25">
      <c r="B153" s="235"/>
      <c r="C153" s="498" t="s">
        <v>154</v>
      </c>
      <c r="D153" s="499"/>
      <c r="E153" s="541">
        <v>3.1</v>
      </c>
      <c r="F153" s="541"/>
      <c r="G153" s="218"/>
      <c r="H153" s="235"/>
      <c r="I153" s="235"/>
      <c r="J153" s="235"/>
      <c r="K153" s="235"/>
      <c r="L153" s="235"/>
      <c r="M153" s="235"/>
      <c r="N153" s="240"/>
    </row>
    <row r="155" spans="1:14" ht="27" customHeight="1" x14ac:dyDescent="0.2">
      <c r="B155" s="106" t="s">
        <v>642</v>
      </c>
      <c r="C155" s="542" t="s">
        <v>543</v>
      </c>
      <c r="D155" s="542"/>
      <c r="E155" s="542"/>
      <c r="F155" s="542"/>
      <c r="G155" s="542"/>
      <c r="H155" s="542"/>
      <c r="I155" s="542"/>
      <c r="J155" s="542"/>
      <c r="K155" s="542"/>
      <c r="L155" s="542"/>
      <c r="M155" s="214"/>
    </row>
    <row r="156" spans="1:14" x14ac:dyDescent="0.2">
      <c r="B156" s="235"/>
      <c r="C156" s="235"/>
      <c r="D156" s="235"/>
      <c r="E156" s="235"/>
      <c r="F156" s="235"/>
      <c r="G156" s="235"/>
      <c r="H156" s="235"/>
      <c r="I156" s="235"/>
      <c r="J156" s="235"/>
      <c r="K156" s="235"/>
      <c r="L156" s="235"/>
      <c r="M156" s="235"/>
    </row>
    <row r="157" spans="1:14" x14ac:dyDescent="0.2">
      <c r="B157" s="154"/>
      <c r="C157" s="466" t="s">
        <v>502</v>
      </c>
      <c r="D157" s="467"/>
      <c r="E157" s="453"/>
      <c r="F157" s="454"/>
      <c r="G157" s="454"/>
      <c r="H157" s="454"/>
      <c r="I157" s="454"/>
      <c r="J157" s="454"/>
      <c r="K157" s="377"/>
      <c r="L157" s="378"/>
      <c r="M157" s="145"/>
    </row>
    <row r="158" spans="1:14" x14ac:dyDescent="0.2">
      <c r="B158" s="154"/>
      <c r="C158" s="466" t="s">
        <v>503</v>
      </c>
      <c r="D158" s="466"/>
      <c r="E158" s="453"/>
      <c r="F158" s="454"/>
      <c r="G158" s="454"/>
      <c r="H158" s="454"/>
      <c r="I158" s="454"/>
      <c r="J158" s="454"/>
      <c r="K158" s="377"/>
      <c r="L158" s="378"/>
      <c r="M158" s="145"/>
    </row>
    <row r="159" spans="1:14" ht="63.75" x14ac:dyDescent="0.2">
      <c r="A159" s="76" t="s">
        <v>504</v>
      </c>
      <c r="B159" s="154"/>
      <c r="C159" s="466" t="s">
        <v>505</v>
      </c>
      <c r="D159" s="466"/>
      <c r="E159" s="453"/>
      <c r="F159" s="454"/>
      <c r="G159" s="454"/>
      <c r="H159" s="454"/>
      <c r="I159" s="454"/>
      <c r="J159" s="454"/>
      <c r="K159" s="377"/>
      <c r="L159" s="378"/>
      <c r="M159" s="145"/>
    </row>
    <row r="160" spans="1:14" ht="21.75" customHeight="1" x14ac:dyDescent="0.2">
      <c r="A160" s="76"/>
      <c r="B160" s="154"/>
      <c r="C160" s="466" t="s">
        <v>192</v>
      </c>
      <c r="D160" s="467"/>
      <c r="E160" s="453"/>
      <c r="F160" s="454"/>
      <c r="G160" s="454"/>
      <c r="H160" s="454"/>
      <c r="I160" s="454"/>
      <c r="J160" s="454"/>
      <c r="K160" s="377"/>
      <c r="L160" s="378"/>
      <c r="M160" s="145"/>
    </row>
    <row r="161" spans="1:13" x14ac:dyDescent="0.2">
      <c r="A161" s="76"/>
      <c r="B161" s="154"/>
      <c r="C161" s="466" t="s">
        <v>501</v>
      </c>
      <c r="D161" s="467"/>
      <c r="E161" s="453"/>
      <c r="F161" s="454"/>
      <c r="G161" s="454"/>
      <c r="H161" s="454"/>
      <c r="I161" s="454"/>
      <c r="J161" s="454"/>
      <c r="K161" s="377"/>
      <c r="L161" s="378"/>
      <c r="M161" s="145"/>
    </row>
    <row r="162" spans="1:13" ht="25.5" x14ac:dyDescent="0.2">
      <c r="A162" s="76" t="s">
        <v>498</v>
      </c>
      <c r="B162" s="154"/>
      <c r="C162" s="466" t="s">
        <v>193</v>
      </c>
      <c r="D162" s="467"/>
      <c r="E162" s="453"/>
      <c r="F162" s="454"/>
      <c r="G162" s="454"/>
      <c r="H162" s="454"/>
      <c r="I162" s="454"/>
      <c r="J162" s="454"/>
      <c r="K162" s="377"/>
      <c r="L162" s="378"/>
      <c r="M162" s="145"/>
    </row>
    <row r="164" spans="1:13" x14ac:dyDescent="0.2">
      <c r="A164" s="76"/>
      <c r="B164" s="106" t="s">
        <v>674</v>
      </c>
      <c r="C164" s="415" t="s">
        <v>547</v>
      </c>
      <c r="D164" s="415"/>
      <c r="E164" s="415"/>
      <c r="F164" s="415"/>
      <c r="G164" s="415"/>
      <c r="H164" s="415"/>
      <c r="I164" s="415"/>
      <c r="J164" s="415"/>
      <c r="K164" s="415"/>
      <c r="L164" s="415"/>
      <c r="M164" s="215"/>
    </row>
    <row r="165" spans="1:13" ht="25.5" customHeight="1" x14ac:dyDescent="0.2">
      <c r="B165" s="237"/>
      <c r="C165" s="515" t="s">
        <v>545</v>
      </c>
      <c r="D165" s="515"/>
      <c r="E165" s="515"/>
      <c r="F165" s="515"/>
      <c r="G165" s="515"/>
      <c r="H165" s="515"/>
      <c r="I165" s="515"/>
      <c r="J165" s="515"/>
      <c r="K165" s="515"/>
      <c r="L165" s="515"/>
      <c r="M165" s="201"/>
    </row>
    <row r="166" spans="1:13" ht="18.75" customHeight="1" x14ac:dyDescent="0.2">
      <c r="C166" s="445" t="s">
        <v>281</v>
      </c>
      <c r="D166" s="446"/>
      <c r="E166" s="164" t="s">
        <v>282</v>
      </c>
      <c r="F166" s="445" t="s">
        <v>283</v>
      </c>
      <c r="G166" s="473"/>
      <c r="H166" s="446"/>
      <c r="I166" s="444" t="s">
        <v>542</v>
      </c>
      <c r="J166" s="444"/>
      <c r="K166" s="444"/>
      <c r="L166" s="164" t="s">
        <v>284</v>
      </c>
      <c r="M166" s="216"/>
    </row>
    <row r="167" spans="1:13" x14ac:dyDescent="0.2">
      <c r="C167" s="477"/>
      <c r="D167" s="540"/>
      <c r="E167" s="170" t="s">
        <v>678</v>
      </c>
      <c r="F167" s="474"/>
      <c r="G167" s="475"/>
      <c r="H167" s="476"/>
      <c r="I167" s="539"/>
      <c r="J167" s="539"/>
      <c r="K167" s="539"/>
      <c r="L167" s="171" t="s">
        <v>678</v>
      </c>
    </row>
    <row r="168" spans="1:13" x14ac:dyDescent="0.2">
      <c r="C168" s="477"/>
      <c r="D168" s="478"/>
      <c r="E168" s="170" t="s">
        <v>678</v>
      </c>
      <c r="F168" s="474"/>
      <c r="G168" s="475"/>
      <c r="H168" s="476"/>
      <c r="I168" s="474"/>
      <c r="J168" s="475"/>
      <c r="K168" s="476"/>
      <c r="L168" s="171" t="s">
        <v>678</v>
      </c>
    </row>
    <row r="170" spans="1:13" ht="26.25" customHeight="1" x14ac:dyDescent="0.2">
      <c r="B170" s="106" t="s">
        <v>644</v>
      </c>
      <c r="C170" s="415" t="s">
        <v>548</v>
      </c>
      <c r="D170" s="415"/>
      <c r="E170" s="415"/>
      <c r="F170" s="415"/>
      <c r="G170" s="415"/>
      <c r="H170" s="415"/>
      <c r="I170" s="415"/>
      <c r="J170" s="415"/>
      <c r="K170" s="415"/>
      <c r="L170" s="415"/>
      <c r="M170" s="215"/>
    </row>
    <row r="171" spans="1:13" ht="25.5" customHeight="1" x14ac:dyDescent="0.2">
      <c r="B171" s="237"/>
      <c r="C171" s="515" t="s">
        <v>546</v>
      </c>
      <c r="D171" s="515"/>
      <c r="E171" s="515"/>
      <c r="F171" s="515"/>
      <c r="G171" s="515"/>
      <c r="H171" s="515"/>
      <c r="I171" s="515"/>
      <c r="J171" s="515"/>
      <c r="K171" s="515"/>
      <c r="L171" s="515"/>
      <c r="M171" s="201"/>
    </row>
    <row r="172" spans="1:13" ht="18.75" customHeight="1" x14ac:dyDescent="0.2">
      <c r="C172" s="445" t="s">
        <v>281</v>
      </c>
      <c r="D172" s="446"/>
      <c r="E172" s="164" t="s">
        <v>282</v>
      </c>
      <c r="F172" s="445" t="s">
        <v>283</v>
      </c>
      <c r="G172" s="473"/>
      <c r="H172" s="446"/>
      <c r="I172" s="444" t="s">
        <v>542</v>
      </c>
      <c r="J172" s="444"/>
      <c r="K172" s="444"/>
      <c r="L172" s="164" t="s">
        <v>284</v>
      </c>
      <c r="M172" s="216"/>
    </row>
    <row r="173" spans="1:13" x14ac:dyDescent="0.2">
      <c r="C173" s="477"/>
      <c r="D173" s="518"/>
      <c r="E173" s="170" t="s">
        <v>678</v>
      </c>
      <c r="F173" s="474"/>
      <c r="G173" s="475"/>
      <c r="H173" s="476"/>
      <c r="I173" s="539"/>
      <c r="J173" s="539"/>
      <c r="K173" s="539"/>
      <c r="L173" s="171" t="s">
        <v>678</v>
      </c>
    </row>
    <row r="174" spans="1:13" x14ac:dyDescent="0.2">
      <c r="C174" s="477"/>
      <c r="D174" s="478"/>
      <c r="E174" s="170" t="s">
        <v>678</v>
      </c>
      <c r="F174" s="474"/>
      <c r="G174" s="475"/>
      <c r="H174" s="476"/>
      <c r="I174" s="474"/>
      <c r="J174" s="475"/>
      <c r="K174" s="476"/>
      <c r="L174" s="171" t="s">
        <v>678</v>
      </c>
    </row>
    <row r="176" spans="1:13" ht="25.5" x14ac:dyDescent="0.2">
      <c r="A176" s="76" t="s">
        <v>498</v>
      </c>
      <c r="B176" s="15" t="s">
        <v>645</v>
      </c>
      <c r="C176" s="415" t="s">
        <v>160</v>
      </c>
      <c r="D176" s="415"/>
      <c r="E176" s="415"/>
      <c r="F176" s="415"/>
      <c r="G176" s="415"/>
      <c r="H176" s="415"/>
      <c r="I176" s="415"/>
      <c r="J176" s="415"/>
      <c r="K176" s="415"/>
      <c r="L176" s="415"/>
      <c r="M176" s="215"/>
    </row>
    <row r="178" spans="3:12" ht="22.5" customHeight="1" x14ac:dyDescent="0.2">
      <c r="C178" s="445" t="s">
        <v>285</v>
      </c>
      <c r="D178" s="446"/>
      <c r="E178" s="445" t="s">
        <v>286</v>
      </c>
      <c r="F178" s="446"/>
      <c r="G178" s="445" t="s">
        <v>544</v>
      </c>
      <c r="H178" s="446"/>
      <c r="I178" s="445" t="s">
        <v>287</v>
      </c>
      <c r="J178" s="473"/>
      <c r="K178" s="473"/>
      <c r="L178" s="446"/>
    </row>
    <row r="179" spans="3:12" x14ac:dyDescent="0.2">
      <c r="C179" s="468"/>
      <c r="D179" s="469"/>
      <c r="E179" s="482"/>
      <c r="F179" s="483"/>
      <c r="G179" s="480" t="s">
        <v>678</v>
      </c>
      <c r="H179" s="481"/>
      <c r="I179" s="468"/>
      <c r="J179" s="479"/>
      <c r="K179" s="479"/>
      <c r="L179" s="469"/>
    </row>
    <row r="180" spans="3:12" x14ac:dyDescent="0.2">
      <c r="C180" s="468"/>
      <c r="D180" s="469"/>
      <c r="E180" s="482"/>
      <c r="F180" s="483"/>
      <c r="G180" s="480" t="s">
        <v>678</v>
      </c>
      <c r="H180" s="481"/>
      <c r="I180" s="468"/>
      <c r="J180" s="479"/>
      <c r="K180" s="479"/>
      <c r="L180" s="469"/>
    </row>
    <row r="181" spans="3:12" x14ac:dyDescent="0.2">
      <c r="C181" s="468"/>
      <c r="D181" s="469"/>
      <c r="E181" s="482"/>
      <c r="F181" s="483"/>
      <c r="G181" s="480" t="s">
        <v>678</v>
      </c>
      <c r="H181" s="481"/>
      <c r="I181" s="468"/>
      <c r="J181" s="479"/>
      <c r="K181" s="479"/>
      <c r="L181" s="469"/>
    </row>
    <row r="182" spans="3:12" x14ac:dyDescent="0.2">
      <c r="C182" s="468"/>
      <c r="D182" s="469"/>
      <c r="E182" s="482"/>
      <c r="F182" s="483"/>
      <c r="G182" s="480" t="s">
        <v>678</v>
      </c>
      <c r="H182" s="481"/>
      <c r="I182" s="468"/>
      <c r="J182" s="479"/>
      <c r="K182" s="479"/>
      <c r="L182" s="469"/>
    </row>
    <row r="184" spans="3:12" x14ac:dyDescent="0.2">
      <c r="C184" s="384" t="s">
        <v>161</v>
      </c>
      <c r="D184" s="384"/>
      <c r="E184" s="384"/>
      <c r="F184" s="384"/>
      <c r="G184" s="384"/>
      <c r="H184" s="384"/>
    </row>
  </sheetData>
  <sheetProtection formatRows="0" insertRows="0"/>
  <mergeCells count="343">
    <mergeCell ref="F166:H166"/>
    <mergeCell ref="E158:L158"/>
    <mergeCell ref="C159:D159"/>
    <mergeCell ref="E117:F117"/>
    <mergeCell ref="E118:F118"/>
    <mergeCell ref="E123:F123"/>
    <mergeCell ref="C155:L155"/>
    <mergeCell ref="E130:L130"/>
    <mergeCell ref="E160:L160"/>
    <mergeCell ref="E131:L131"/>
    <mergeCell ref="C135:D135"/>
    <mergeCell ref="C141:D141"/>
    <mergeCell ref="E141:L141"/>
    <mergeCell ref="C139:D139"/>
    <mergeCell ref="E139:L139"/>
    <mergeCell ref="C140:D140"/>
    <mergeCell ref="E140:L140"/>
    <mergeCell ref="C130:D130"/>
    <mergeCell ref="E121:F121"/>
    <mergeCell ref="C123:D123"/>
    <mergeCell ref="C133:D133"/>
    <mergeCell ref="E122:F122"/>
    <mergeCell ref="E132:L132"/>
    <mergeCell ref="E135:L135"/>
    <mergeCell ref="F173:H173"/>
    <mergeCell ref="I173:K173"/>
    <mergeCell ref="C167:D167"/>
    <mergeCell ref="C168:D168"/>
    <mergeCell ref="C142:D142"/>
    <mergeCell ref="E142:L142"/>
    <mergeCell ref="C143:D143"/>
    <mergeCell ref="E143:L143"/>
    <mergeCell ref="C144:D144"/>
    <mergeCell ref="E144:L144"/>
    <mergeCell ref="E153:F153"/>
    <mergeCell ref="C148:L148"/>
    <mergeCell ref="C151:D151"/>
    <mergeCell ref="C153:D153"/>
    <mergeCell ref="I168:K168"/>
    <mergeCell ref="C164:L164"/>
    <mergeCell ref="C165:L165"/>
    <mergeCell ref="C166:D166"/>
    <mergeCell ref="E151:F151"/>
    <mergeCell ref="C150:D150"/>
    <mergeCell ref="E159:L159"/>
    <mergeCell ref="I166:K166"/>
    <mergeCell ref="E157:L157"/>
    <mergeCell ref="I167:K167"/>
    <mergeCell ref="K83:L83"/>
    <mergeCell ref="C109:L109"/>
    <mergeCell ref="E116:F116"/>
    <mergeCell ref="E115:F115"/>
    <mergeCell ref="G101:L101"/>
    <mergeCell ref="G102:L102"/>
    <mergeCell ref="G103:L103"/>
    <mergeCell ref="G104:L104"/>
    <mergeCell ref="G105:L105"/>
    <mergeCell ref="G106:L106"/>
    <mergeCell ref="C110:L110"/>
    <mergeCell ref="C106:E106"/>
    <mergeCell ref="C112:D112"/>
    <mergeCell ref="E112:F112"/>
    <mergeCell ref="C113:D113"/>
    <mergeCell ref="E113:F113"/>
    <mergeCell ref="E114:F114"/>
    <mergeCell ref="C107:K107"/>
    <mergeCell ref="C111:L111"/>
    <mergeCell ref="C54:L54"/>
    <mergeCell ref="G98:L98"/>
    <mergeCell ref="G99:L99"/>
    <mergeCell ref="G100:L100"/>
    <mergeCell ref="C96:E96"/>
    <mergeCell ref="C73:D73"/>
    <mergeCell ref="G96:L96"/>
    <mergeCell ref="K89:L89"/>
    <mergeCell ref="K81:L81"/>
    <mergeCell ref="E73:I73"/>
    <mergeCell ref="C92:K92"/>
    <mergeCell ref="F85:G85"/>
    <mergeCell ref="K85:L85"/>
    <mergeCell ref="H85:I85"/>
    <mergeCell ref="K90:L90"/>
    <mergeCell ref="K91:L91"/>
    <mergeCell ref="H91:I91"/>
    <mergeCell ref="C90:D90"/>
    <mergeCell ref="C88:D88"/>
    <mergeCell ref="H89:I89"/>
    <mergeCell ref="F83:G83"/>
    <mergeCell ref="F90:G90"/>
    <mergeCell ref="H84:I84"/>
    <mergeCell ref="K87:L87"/>
    <mergeCell ref="C48:D48"/>
    <mergeCell ref="G18:I18"/>
    <mergeCell ref="G19:I19"/>
    <mergeCell ref="G20:I20"/>
    <mergeCell ref="C105:E105"/>
    <mergeCell ref="C61:D61"/>
    <mergeCell ref="C64:D64"/>
    <mergeCell ref="C62:D62"/>
    <mergeCell ref="C63:D63"/>
    <mergeCell ref="C68:D68"/>
    <mergeCell ref="C69:D69"/>
    <mergeCell ref="C33:D33"/>
    <mergeCell ref="C41:D41"/>
    <mergeCell ref="C40:D40"/>
    <mergeCell ref="C45:D45"/>
    <mergeCell ref="C44:D44"/>
    <mergeCell ref="G22:I22"/>
    <mergeCell ref="C99:E99"/>
    <mergeCell ref="C104:E104"/>
    <mergeCell ref="C100:E100"/>
    <mergeCell ref="C101:E101"/>
    <mergeCell ref="C102:E102"/>
    <mergeCell ref="C103:E103"/>
    <mergeCell ref="C53:L53"/>
    <mergeCell ref="G97:L97"/>
    <mergeCell ref="J16:L16"/>
    <mergeCell ref="J17:L17"/>
    <mergeCell ref="G14:I14"/>
    <mergeCell ref="G15:I15"/>
    <mergeCell ref="G16:I16"/>
    <mergeCell ref="G17:I17"/>
    <mergeCell ref="J18:L18"/>
    <mergeCell ref="J22:L22"/>
    <mergeCell ref="C38:L38"/>
    <mergeCell ref="C43:D43"/>
    <mergeCell ref="G40:L40"/>
    <mergeCell ref="G41:L41"/>
    <mergeCell ref="G42:L42"/>
    <mergeCell ref="C42:D42"/>
    <mergeCell ref="C46:D46"/>
    <mergeCell ref="E50:F50"/>
    <mergeCell ref="C47:D47"/>
    <mergeCell ref="C50:D50"/>
    <mergeCell ref="C49:D49"/>
    <mergeCell ref="E43:F43"/>
    <mergeCell ref="C57:L57"/>
    <mergeCell ref="J19:L19"/>
    <mergeCell ref="G21:I21"/>
    <mergeCell ref="B2:M2"/>
    <mergeCell ref="C27:L27"/>
    <mergeCell ref="C32:D32"/>
    <mergeCell ref="C31:D31"/>
    <mergeCell ref="G12:I12"/>
    <mergeCell ref="G13:I13"/>
    <mergeCell ref="J20:L20"/>
    <mergeCell ref="J12:L12"/>
    <mergeCell ref="C18:D18"/>
    <mergeCell ref="E19:F19"/>
    <mergeCell ref="C19:D19"/>
    <mergeCell ref="J13:L13"/>
    <mergeCell ref="C8:L8"/>
    <mergeCell ref="C12:D12"/>
    <mergeCell ref="E12:F12"/>
    <mergeCell ref="E13:F13"/>
    <mergeCell ref="C14:D14"/>
    <mergeCell ref="E14:F14"/>
    <mergeCell ref="C17:D17"/>
    <mergeCell ref="E17:F17"/>
    <mergeCell ref="E21:F21"/>
    <mergeCell ref="C22:D22"/>
    <mergeCell ref="E22:F22"/>
    <mergeCell ref="J21:L21"/>
    <mergeCell ref="I182:L182"/>
    <mergeCell ref="I181:L181"/>
    <mergeCell ref="C171:L171"/>
    <mergeCell ref="E133:L133"/>
    <mergeCell ref="C157:D157"/>
    <mergeCell ref="E182:F182"/>
    <mergeCell ref="G182:H182"/>
    <mergeCell ref="G179:H179"/>
    <mergeCell ref="C138:L138"/>
    <mergeCell ref="C137:L137"/>
    <mergeCell ref="F167:H167"/>
    <mergeCell ref="E134:L134"/>
    <mergeCell ref="E150:F150"/>
    <mergeCell ref="C160:D160"/>
    <mergeCell ref="C172:D172"/>
    <mergeCell ref="F172:H172"/>
    <mergeCell ref="C170:L170"/>
    <mergeCell ref="F168:H168"/>
    <mergeCell ref="I172:K172"/>
    <mergeCell ref="C152:D152"/>
    <mergeCell ref="E152:F152"/>
    <mergeCell ref="C146:L146"/>
    <mergeCell ref="C173:D173"/>
    <mergeCell ref="C158:D158"/>
    <mergeCell ref="H90:I90"/>
    <mergeCell ref="E20:F20"/>
    <mergeCell ref="C78:L78"/>
    <mergeCell ref="H86:I86"/>
    <mergeCell ref="K84:L84"/>
    <mergeCell ref="F86:G86"/>
    <mergeCell ref="F82:G82"/>
    <mergeCell ref="C86:D86"/>
    <mergeCell ref="C76:L76"/>
    <mergeCell ref="K82:L82"/>
    <mergeCell ref="E70:I70"/>
    <mergeCell ref="C80:D81"/>
    <mergeCell ref="C82:D82"/>
    <mergeCell ref="J73:L73"/>
    <mergeCell ref="K86:L86"/>
    <mergeCell ref="C72:D72"/>
    <mergeCell ref="F80:G81"/>
    <mergeCell ref="F84:G84"/>
    <mergeCell ref="H81:I81"/>
    <mergeCell ref="H80:L80"/>
    <mergeCell ref="H83:I83"/>
    <mergeCell ref="H82:I82"/>
    <mergeCell ref="C66:L66"/>
    <mergeCell ref="J72:L72"/>
    <mergeCell ref="J70:L70"/>
    <mergeCell ref="J71:L71"/>
    <mergeCell ref="E72:I72"/>
    <mergeCell ref="C71:D71"/>
    <mergeCell ref="E68:I68"/>
    <mergeCell ref="C70:D70"/>
    <mergeCell ref="E71:I71"/>
    <mergeCell ref="D9:L9"/>
    <mergeCell ref="D10:L10"/>
    <mergeCell ref="C39:L39"/>
    <mergeCell ref="E18:F18"/>
    <mergeCell ref="C30:L30"/>
    <mergeCell ref="C13:D13"/>
    <mergeCell ref="E35:L35"/>
    <mergeCell ref="E36:L36"/>
    <mergeCell ref="J14:L14"/>
    <mergeCell ref="J15:L15"/>
    <mergeCell ref="E42:F42"/>
    <mergeCell ref="E41:F41"/>
    <mergeCell ref="C58:L58"/>
    <mergeCell ref="E44:F44"/>
    <mergeCell ref="E45:F45"/>
    <mergeCell ref="E46:F46"/>
    <mergeCell ref="G48:L48"/>
    <mergeCell ref="C34:D34"/>
    <mergeCell ref="C36:D36"/>
    <mergeCell ref="E69:I69"/>
    <mergeCell ref="E33:L33"/>
    <mergeCell ref="E34:L34"/>
    <mergeCell ref="G43:L43"/>
    <mergeCell ref="G44:L44"/>
    <mergeCell ref="G45:L45"/>
    <mergeCell ref="G46:L46"/>
    <mergeCell ref="C67:L67"/>
    <mergeCell ref="C59:D59"/>
    <mergeCell ref="G49:L49"/>
    <mergeCell ref="G50:L50"/>
    <mergeCell ref="E59:L59"/>
    <mergeCell ref="C55:L55"/>
    <mergeCell ref="C35:D35"/>
    <mergeCell ref="J68:L68"/>
    <mergeCell ref="J69:L69"/>
    <mergeCell ref="E48:F48"/>
    <mergeCell ref="E49:F49"/>
    <mergeCell ref="G47:L47"/>
    <mergeCell ref="E47:F47"/>
    <mergeCell ref="C60:D60"/>
    <mergeCell ref="C51:K51"/>
    <mergeCell ref="B113:B115"/>
    <mergeCell ref="C122:D122"/>
    <mergeCell ref="C116:D116"/>
    <mergeCell ref="C120:D120"/>
    <mergeCell ref="C119:D119"/>
    <mergeCell ref="C115:D115"/>
    <mergeCell ref="C114:D114"/>
    <mergeCell ref="C121:D121"/>
    <mergeCell ref="B120:B123"/>
    <mergeCell ref="C118:D118"/>
    <mergeCell ref="B116:B119"/>
    <mergeCell ref="C117:D117"/>
    <mergeCell ref="C91:D91"/>
    <mergeCell ref="F87:G87"/>
    <mergeCell ref="C181:D181"/>
    <mergeCell ref="C180:D180"/>
    <mergeCell ref="E178:F178"/>
    <mergeCell ref="I178:L178"/>
    <mergeCell ref="G178:H178"/>
    <mergeCell ref="F174:H174"/>
    <mergeCell ref="I174:K174"/>
    <mergeCell ref="E161:L161"/>
    <mergeCell ref="C174:D174"/>
    <mergeCell ref="I179:L179"/>
    <mergeCell ref="I180:L180"/>
    <mergeCell ref="G181:H181"/>
    <mergeCell ref="E180:F180"/>
    <mergeCell ref="G180:H180"/>
    <mergeCell ref="E181:F181"/>
    <mergeCell ref="E179:F179"/>
    <mergeCell ref="C179:D179"/>
    <mergeCell ref="C162:D162"/>
    <mergeCell ref="E162:L162"/>
    <mergeCell ref="C161:D161"/>
    <mergeCell ref="E119:F119"/>
    <mergeCell ref="E120:F120"/>
    <mergeCell ref="C184:H184"/>
    <mergeCell ref="C128:L128"/>
    <mergeCell ref="C129:L129"/>
    <mergeCell ref="C83:D83"/>
    <mergeCell ref="C84:D84"/>
    <mergeCell ref="C85:D85"/>
    <mergeCell ref="C178:D178"/>
    <mergeCell ref="C176:L176"/>
    <mergeCell ref="C134:D134"/>
    <mergeCell ref="C182:D182"/>
    <mergeCell ref="C97:E97"/>
    <mergeCell ref="C98:E98"/>
    <mergeCell ref="H88:I88"/>
    <mergeCell ref="C131:D131"/>
    <mergeCell ref="C132:D132"/>
    <mergeCell ref="F88:G88"/>
    <mergeCell ref="H87:I87"/>
    <mergeCell ref="C89:D89"/>
    <mergeCell ref="F89:G89"/>
    <mergeCell ref="F91:G91"/>
    <mergeCell ref="C87:D87"/>
    <mergeCell ref="C95:L95"/>
    <mergeCell ref="C94:L94"/>
    <mergeCell ref="K88:L88"/>
    <mergeCell ref="J1:L1"/>
    <mergeCell ref="E40:F40"/>
    <mergeCell ref="E64:L64"/>
    <mergeCell ref="E80:E81"/>
    <mergeCell ref="E60:L60"/>
    <mergeCell ref="E61:L61"/>
    <mergeCell ref="E62:L62"/>
    <mergeCell ref="E63:L63"/>
    <mergeCell ref="C74:K74"/>
    <mergeCell ref="C79:L79"/>
    <mergeCell ref="B3:G3"/>
    <mergeCell ref="C23:L23"/>
    <mergeCell ref="E31:L31"/>
    <mergeCell ref="E32:L32"/>
    <mergeCell ref="C5:L5"/>
    <mergeCell ref="C15:D15"/>
    <mergeCell ref="E15:F15"/>
    <mergeCell ref="C16:D16"/>
    <mergeCell ref="E16:F16"/>
    <mergeCell ref="C20:D20"/>
    <mergeCell ref="C7:L7"/>
    <mergeCell ref="C25:L25"/>
    <mergeCell ref="C29:L29"/>
    <mergeCell ref="C21:D21"/>
  </mergeCells>
  <phoneticPr fontId="8" type="noConversion"/>
  <conditionalFormatting sqref="H82:J91">
    <cfRule type="expression" dxfId="5" priority="1" stopIfTrue="1">
      <formula>($F82=INDEX(YesNo,2))</formula>
    </cfRule>
  </conditionalFormatting>
  <conditionalFormatting sqref="K82:L91">
    <cfRule type="expression" dxfId="4" priority="2" stopIfTrue="1">
      <formula>OR($F82=INDEX(YesNo,2),$H82=INDEX(YesNo,2))</formula>
    </cfRule>
  </conditionalFormatting>
  <conditionalFormatting sqref="A55">
    <cfRule type="expression" dxfId="3" priority="3" stopIfTrue="1">
      <formula>IF($N$41=0,IF($N$42&lt;10,1,0),0)</formula>
    </cfRule>
  </conditionalFormatting>
  <conditionalFormatting sqref="G126">
    <cfRule type="cellIs" dxfId="2" priority="4" stopIfTrue="1" operator="lessThan">
      <formula>0</formula>
    </cfRule>
  </conditionalFormatting>
  <conditionalFormatting sqref="G41:G50">
    <cfRule type="expression" dxfId="1" priority="5" stopIfTrue="1">
      <formula>AND(NOT(ISBLANK($E41)),$E41&lt;&gt;INDEX(DensMethod,1),$E41&lt;&gt;INDEX(DensMethod,5))</formula>
    </cfRule>
  </conditionalFormatting>
  <conditionalFormatting sqref="I179:L182">
    <cfRule type="expression" dxfId="0" priority="6" stopIfTrue="1">
      <formula>($G179=INDEX(YesNo,2))</formula>
    </cfRule>
  </conditionalFormatting>
  <dataValidations count="10">
    <dataValidation type="list" allowBlank="1" showInputMessage="1" showErrorMessage="1" sqref="G179:H182 F82:I91">
      <formula1>YesNo</formula1>
    </dataValidation>
    <dataValidation type="list" allowBlank="1" showInputMessage="1" showErrorMessage="1" sqref="E167:E168 E173:E174">
      <formula1>parameters</formula1>
    </dataValidation>
    <dataValidation type="list" allowBlank="1" showInputMessage="1" showErrorMessage="1" sqref="I113:I123">
      <formula1>UncertThreshold</formula1>
    </dataValidation>
    <dataValidation type="list" allowBlank="1" showInputMessage="1" showErrorMessage="1" sqref="H113:H123">
      <formula1>SourceClass</formula1>
    </dataValidation>
    <dataValidation type="list" allowBlank="1" showInputMessage="1" showErrorMessage="1" sqref="E41:F50">
      <formula1>DensMethod</formula1>
    </dataValidation>
    <dataValidation type="list" allowBlank="1" showInputMessage="1" showErrorMessage="1" sqref="E13:F22">
      <formula1>MeasMethod</formula1>
    </dataValidation>
    <dataValidation type="list" allowBlank="1" showInputMessage="1" showErrorMessage="1" sqref="G13:G22">
      <formula1>UpliftDataSource</formula1>
    </dataValidation>
    <dataValidation type="list" allowBlank="1" showInputMessage="1" showErrorMessage="1" sqref="J13:L22">
      <formula1>TankDataSource</formula1>
    </dataValidation>
    <dataValidation type="list" allowBlank="1" showInputMessage="1" showErrorMessage="1" sqref="E82:E91 J82:J91 F97:F106">
      <formula1>UncertValue</formula1>
    </dataValidation>
    <dataValidation type="list" sqref="L167:L168 L173:L174">
      <formula1>Frequency</formula1>
    </dataValidation>
  </dataValidations>
  <hyperlinks>
    <hyperlink ref="C184:H184" location="'Simplified calculation'!B25" display="&lt;&lt;&lt; Click here to proceed to section 10 &quot;Data gaps&quot; &gt;&gt;&gt;"/>
    <hyperlink ref="B3:G3" location="'Simplified calculation'!A1" display="[go to Section 10 if eligible for simplified calculation]"/>
    <hyperlink ref="C125:E125" location="annualCO2" display="Estimate given under section 4(g):"/>
  </hyperlinks>
  <pageMargins left="0.78740157480314965" right="0.78740157480314965" top="0.78740157480314965" bottom="0.78740157480314965" header="0.39370078740157483" footer="0.39370078740157483"/>
  <pageSetup paperSize="9" scale="66" fitToHeight="5" orientation="portrait" r:id="rId1"/>
  <headerFooter alignWithMargins="0">
    <oddFooter>&amp;L&amp;F&amp;C&amp;A&amp;R&amp;P / &amp;N</oddFooter>
  </headerFooter>
  <rowBreaks count="3" manualBreakCount="3">
    <brk id="56" max="11" man="1"/>
    <brk id="108" max="11" man="1"/>
    <brk id="14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2]!ShowProcSheet">
                <anchor moveWithCells="1" sizeWithCells="1">
                  <from>
                    <xdr:col>6</xdr:col>
                    <xdr:colOff>0</xdr:colOff>
                    <xdr:row>169</xdr:row>
                    <xdr:rowOff>0</xdr:rowOff>
                  </from>
                  <to>
                    <xdr:col>6</xdr:col>
                    <xdr:colOff>0</xdr:colOff>
                    <xdr:row>169</xdr:row>
                    <xdr:rowOff>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6</xdr:col>
                    <xdr:colOff>0</xdr:colOff>
                    <xdr:row>149</xdr:row>
                    <xdr:rowOff>333375</xdr:rowOff>
                  </from>
                  <to>
                    <xdr:col>6</xdr:col>
                    <xdr:colOff>542925</xdr:colOff>
                    <xdr:row>151</xdr:row>
                    <xdr:rowOff>28575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6</xdr:col>
                    <xdr:colOff>0</xdr:colOff>
                    <xdr:row>150</xdr:row>
                    <xdr:rowOff>133350</xdr:rowOff>
                  </from>
                  <to>
                    <xdr:col>6</xdr:col>
                    <xdr:colOff>542925</xdr:colOff>
                    <xdr:row>152</xdr:row>
                    <xdr:rowOff>28575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6</xdr:col>
                    <xdr:colOff>0</xdr:colOff>
                    <xdr:row>151</xdr:row>
                    <xdr:rowOff>133350</xdr:rowOff>
                  </from>
                  <to>
                    <xdr:col>6</xdr:col>
                    <xdr:colOff>542925</xdr:colOff>
                    <xdr:row>153</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O40"/>
  <sheetViews>
    <sheetView showGridLines="0" topLeftCell="B25" zoomScaleNormal="100" zoomScaleSheetLayoutView="115" workbookViewId="0">
      <selection activeCell="C36" sqref="C36:M36"/>
    </sheetView>
  </sheetViews>
  <sheetFormatPr defaultRowHeight="12.75" x14ac:dyDescent="0.2"/>
  <cols>
    <col min="1" max="1" width="3.42578125" style="14" hidden="1" customWidth="1"/>
    <col min="2" max="2" width="4" style="14" customWidth="1"/>
    <col min="3" max="11" width="9.140625" style="14"/>
    <col min="12" max="12" width="12" style="14" customWidth="1"/>
    <col min="13" max="13" width="13.85546875" style="14" customWidth="1"/>
    <col min="14" max="14" width="9.140625" style="90"/>
    <col min="15" max="15" width="9.140625" style="14" hidden="1" customWidth="1"/>
    <col min="16" max="16384" width="9.140625" style="14"/>
  </cols>
  <sheetData>
    <row r="1" spans="1:15" x14ac:dyDescent="0.2">
      <c r="K1" s="339" t="str">
        <f>Contents!C26</f>
        <v>IRL AVETS 001/02</v>
      </c>
      <c r="L1" s="339"/>
      <c r="M1" s="339"/>
    </row>
    <row r="2" spans="1:15" ht="26.25" customHeight="1" x14ac:dyDescent="0.35">
      <c r="C2" s="519" t="s">
        <v>315</v>
      </c>
      <c r="D2" s="519"/>
      <c r="E2" s="519"/>
      <c r="F2" s="519"/>
      <c r="G2" s="519"/>
      <c r="H2" s="519"/>
      <c r="I2" s="519"/>
      <c r="J2" s="519"/>
      <c r="K2" s="519"/>
      <c r="L2" s="519"/>
      <c r="M2" s="519"/>
      <c r="N2" s="202"/>
      <c r="O2" s="241" t="s">
        <v>162</v>
      </c>
    </row>
    <row r="3" spans="1:15" x14ac:dyDescent="0.2">
      <c r="O3" s="242" t="s">
        <v>167</v>
      </c>
    </row>
    <row r="4" spans="1:15" ht="15.75" x14ac:dyDescent="0.2">
      <c r="B4" s="8">
        <v>9</v>
      </c>
      <c r="C4" s="8" t="s">
        <v>293</v>
      </c>
      <c r="D4" s="8"/>
      <c r="E4" s="8"/>
      <c r="F4" s="8"/>
      <c r="G4" s="8"/>
      <c r="H4" s="8"/>
      <c r="I4" s="8"/>
      <c r="J4" s="8"/>
      <c r="K4" s="8"/>
      <c r="L4" s="8"/>
      <c r="M4" s="8"/>
    </row>
    <row r="6" spans="1:15" ht="51" x14ac:dyDescent="0.2">
      <c r="A6" s="76" t="s">
        <v>205</v>
      </c>
      <c r="C6" s="419" t="s">
        <v>294</v>
      </c>
      <c r="D6" s="419"/>
      <c r="E6" s="419"/>
      <c r="F6" s="419"/>
      <c r="G6" s="419"/>
      <c r="H6" s="419"/>
      <c r="I6" s="419"/>
      <c r="J6" s="419"/>
      <c r="K6" s="419"/>
      <c r="L6" s="419"/>
      <c r="M6" s="419"/>
    </row>
    <row r="7" spans="1:15" ht="25.5" customHeight="1" x14ac:dyDescent="0.2">
      <c r="B7" s="243" t="s">
        <v>638</v>
      </c>
      <c r="C7" s="464" t="s">
        <v>295</v>
      </c>
      <c r="D7" s="464"/>
      <c r="E7" s="464"/>
      <c r="F7" s="464"/>
      <c r="G7" s="464"/>
      <c r="H7" s="464"/>
      <c r="I7" s="464"/>
      <c r="J7" s="464"/>
      <c r="K7" s="464"/>
      <c r="L7" s="464"/>
      <c r="M7" s="464"/>
    </row>
    <row r="8" spans="1:15" ht="52.5" customHeight="1" x14ac:dyDescent="0.2">
      <c r="B8" s="67"/>
      <c r="C8" s="453"/>
      <c r="D8" s="454"/>
      <c r="E8" s="454"/>
      <c r="F8" s="454"/>
      <c r="G8" s="454"/>
      <c r="H8" s="454"/>
      <c r="I8" s="454"/>
      <c r="J8" s="454"/>
      <c r="K8" s="454"/>
      <c r="L8" s="454"/>
      <c r="M8" s="470"/>
    </row>
    <row r="9" spans="1:15" x14ac:dyDescent="0.2">
      <c r="B9" s="67"/>
    </row>
    <row r="10" spans="1:15" x14ac:dyDescent="0.2">
      <c r="B10" s="243" t="s">
        <v>642</v>
      </c>
      <c r="C10" s="416" t="s">
        <v>296</v>
      </c>
      <c r="D10" s="416"/>
      <c r="E10" s="416"/>
      <c r="F10" s="416"/>
      <c r="G10" s="416"/>
      <c r="H10" s="416"/>
      <c r="I10" s="416"/>
      <c r="J10" s="416"/>
      <c r="K10" s="416"/>
      <c r="L10" s="416"/>
      <c r="M10" s="416"/>
    </row>
    <row r="11" spans="1:15" ht="24" customHeight="1" x14ac:dyDescent="0.2">
      <c r="B11" s="67"/>
      <c r="C11" s="419" t="s">
        <v>297</v>
      </c>
      <c r="D11" s="419"/>
      <c r="E11" s="419"/>
      <c r="F11" s="419"/>
      <c r="G11" s="419"/>
      <c r="H11" s="419"/>
      <c r="I11" s="419"/>
      <c r="J11" s="419"/>
      <c r="K11" s="419"/>
      <c r="L11" s="419"/>
      <c r="M11" s="419"/>
    </row>
    <row r="12" spans="1:15" x14ac:dyDescent="0.2">
      <c r="B12" s="67"/>
      <c r="C12" s="547"/>
      <c r="O12" s="238" t="b">
        <v>0</v>
      </c>
    </row>
    <row r="13" spans="1:15" x14ac:dyDescent="0.2">
      <c r="B13" s="67"/>
      <c r="C13" s="548"/>
    </row>
    <row r="14" spans="1:15" ht="26.25" customHeight="1" x14ac:dyDescent="0.2">
      <c r="B14" s="180" t="s">
        <v>674</v>
      </c>
      <c r="C14" s="542" t="s">
        <v>298</v>
      </c>
      <c r="D14" s="542"/>
      <c r="E14" s="542"/>
      <c r="F14" s="542"/>
      <c r="G14" s="542"/>
      <c r="H14" s="542"/>
      <c r="I14" s="542"/>
      <c r="J14" s="542"/>
      <c r="K14" s="542"/>
      <c r="L14" s="542"/>
      <c r="M14" s="420"/>
    </row>
    <row r="15" spans="1:15" x14ac:dyDescent="0.2">
      <c r="B15" s="235"/>
      <c r="C15" s="235"/>
      <c r="D15" s="235"/>
      <c r="E15" s="235"/>
      <c r="F15" s="235"/>
      <c r="G15" s="235"/>
      <c r="H15" s="235"/>
      <c r="I15" s="235"/>
      <c r="J15" s="235"/>
      <c r="K15" s="235"/>
      <c r="L15" s="235"/>
      <c r="M15" s="235"/>
    </row>
    <row r="16" spans="1:15" ht="26.25" customHeight="1" x14ac:dyDescent="0.2">
      <c r="B16" s="235"/>
      <c r="C16" s="552" t="s">
        <v>279</v>
      </c>
      <c r="D16" s="552"/>
      <c r="E16" s="545"/>
      <c r="F16" s="452" t="s">
        <v>316</v>
      </c>
      <c r="G16" s="452"/>
      <c r="H16" s="244" t="s">
        <v>280</v>
      </c>
      <c r="L16" s="235"/>
      <c r="M16" s="235"/>
    </row>
    <row r="17" spans="1:15" x14ac:dyDescent="0.2">
      <c r="B17" s="235"/>
      <c r="C17" s="544" t="s">
        <v>152</v>
      </c>
      <c r="D17" s="544"/>
      <c r="E17" s="545"/>
      <c r="F17" s="543">
        <v>3.15</v>
      </c>
      <c r="G17" s="543"/>
      <c r="H17" s="218"/>
      <c r="L17" s="235"/>
      <c r="M17" s="235"/>
      <c r="O17" s="238" t="b">
        <v>0</v>
      </c>
    </row>
    <row r="18" spans="1:15" x14ac:dyDescent="0.2">
      <c r="B18" s="235"/>
      <c r="C18" s="544" t="s">
        <v>153</v>
      </c>
      <c r="D18" s="544"/>
      <c r="E18" s="545"/>
      <c r="F18" s="516">
        <v>3.1</v>
      </c>
      <c r="G18" s="517"/>
      <c r="H18" s="218"/>
      <c r="L18" s="235"/>
      <c r="M18" s="235"/>
      <c r="O18" s="238" t="b">
        <v>0</v>
      </c>
    </row>
    <row r="19" spans="1:15" x14ac:dyDescent="0.2">
      <c r="B19" s="235"/>
      <c r="C19" s="544" t="s">
        <v>154</v>
      </c>
      <c r="D19" s="544"/>
      <c r="E19" s="545"/>
      <c r="F19" s="541">
        <v>3.1</v>
      </c>
      <c r="G19" s="541"/>
      <c r="H19" s="218"/>
      <c r="L19" s="235"/>
      <c r="M19" s="235"/>
      <c r="O19" s="238"/>
    </row>
    <row r="20" spans="1:15" x14ac:dyDescent="0.2">
      <c r="B20" s="235"/>
      <c r="C20" s="181"/>
      <c r="D20" s="181"/>
      <c r="E20" s="245"/>
      <c r="F20" s="245"/>
      <c r="G20" s="246"/>
      <c r="H20" s="235"/>
      <c r="I20" s="235"/>
      <c r="J20" s="235"/>
      <c r="K20" s="235"/>
      <c r="L20" s="235"/>
      <c r="M20" s="235"/>
    </row>
    <row r="21" spans="1:15" ht="25.5" x14ac:dyDescent="0.2">
      <c r="A21" s="76" t="s">
        <v>498</v>
      </c>
      <c r="B21" s="180" t="s">
        <v>644</v>
      </c>
      <c r="C21" s="542" t="s">
        <v>299</v>
      </c>
      <c r="D21" s="542"/>
      <c r="E21" s="542"/>
      <c r="F21" s="542"/>
      <c r="G21" s="542"/>
      <c r="H21" s="542"/>
      <c r="I21" s="542"/>
      <c r="J21" s="542"/>
      <c r="K21" s="542"/>
      <c r="L21" s="542"/>
      <c r="M21" s="420"/>
    </row>
    <row r="22" spans="1:15" x14ac:dyDescent="0.2">
      <c r="B22" s="235"/>
      <c r="C22" s="181"/>
      <c r="D22" s="181"/>
      <c r="E22" s="245"/>
      <c r="F22" s="245"/>
      <c r="G22" s="246"/>
      <c r="H22" s="235"/>
      <c r="I22" s="235"/>
      <c r="J22" s="235"/>
      <c r="K22" s="235"/>
      <c r="L22" s="235"/>
      <c r="M22" s="235"/>
    </row>
    <row r="23" spans="1:15" ht="89.25" x14ac:dyDescent="0.2">
      <c r="A23" s="76" t="s">
        <v>625</v>
      </c>
      <c r="B23" s="235"/>
      <c r="C23" s="549" t="s">
        <v>776</v>
      </c>
      <c r="D23" s="550"/>
      <c r="E23" s="550"/>
      <c r="F23" s="550"/>
      <c r="G23" s="550"/>
      <c r="H23" s="550"/>
      <c r="I23" s="550"/>
      <c r="J23" s="550"/>
      <c r="K23" s="550"/>
      <c r="L23" s="550"/>
      <c r="M23" s="551"/>
    </row>
    <row r="24" spans="1:15" ht="14.25" customHeight="1" x14ac:dyDescent="0.2">
      <c r="B24" s="235"/>
      <c r="C24" s="181"/>
      <c r="D24" s="181"/>
      <c r="E24" s="245"/>
      <c r="F24" s="245"/>
      <c r="G24" s="246"/>
      <c r="H24" s="235"/>
      <c r="I24" s="235"/>
      <c r="J24" s="235"/>
      <c r="K24" s="235"/>
      <c r="L24" s="235"/>
      <c r="M24" s="235"/>
    </row>
    <row r="25" spans="1:15" ht="15.75" x14ac:dyDescent="0.2">
      <c r="B25" s="8">
        <v>10</v>
      </c>
      <c r="C25" s="8" t="s">
        <v>213</v>
      </c>
      <c r="D25" s="8"/>
      <c r="E25" s="8"/>
      <c r="F25" s="8"/>
      <c r="G25" s="8"/>
      <c r="H25" s="8"/>
      <c r="I25" s="8"/>
      <c r="J25" s="8"/>
      <c r="K25" s="8"/>
      <c r="L25" s="8"/>
      <c r="M25" s="8"/>
    </row>
    <row r="27" spans="1:15" s="7" customFormat="1" ht="71.25" customHeight="1" x14ac:dyDescent="0.2">
      <c r="A27" s="12" t="s">
        <v>504</v>
      </c>
      <c r="C27" s="360" t="s">
        <v>310</v>
      </c>
      <c r="D27" s="360"/>
      <c r="E27" s="360"/>
      <c r="F27" s="360"/>
      <c r="G27" s="360"/>
      <c r="H27" s="360"/>
      <c r="I27" s="360"/>
      <c r="J27" s="360"/>
      <c r="K27" s="360"/>
      <c r="L27" s="360"/>
      <c r="M27" s="360"/>
      <c r="N27" s="158"/>
    </row>
    <row r="28" spans="1:15" ht="28.5" customHeight="1" x14ac:dyDescent="0.2">
      <c r="B28" s="180" t="s">
        <v>638</v>
      </c>
      <c r="C28" s="464" t="s">
        <v>311</v>
      </c>
      <c r="D28" s="464"/>
      <c r="E28" s="464"/>
      <c r="F28" s="464"/>
      <c r="G28" s="464"/>
      <c r="H28" s="464"/>
      <c r="I28" s="464"/>
      <c r="J28" s="464"/>
      <c r="K28" s="464"/>
      <c r="L28" s="464"/>
      <c r="M28" s="464"/>
    </row>
    <row r="29" spans="1:15" ht="52.5" customHeight="1" x14ac:dyDescent="0.2">
      <c r="B29" s="67"/>
      <c r="C29" s="453"/>
      <c r="D29" s="454"/>
      <c r="E29" s="454"/>
      <c r="F29" s="454"/>
      <c r="G29" s="454"/>
      <c r="H29" s="454"/>
      <c r="I29" s="454"/>
      <c r="J29" s="454"/>
      <c r="K29" s="454"/>
      <c r="L29" s="454"/>
      <c r="M29" s="470"/>
    </row>
    <row r="30" spans="1:15" x14ac:dyDescent="0.2">
      <c r="B30" s="67"/>
    </row>
    <row r="31" spans="1:15" s="7" customFormat="1" ht="29.25" customHeight="1" x14ac:dyDescent="0.2">
      <c r="B31" s="180" t="s">
        <v>642</v>
      </c>
      <c r="C31" s="465" t="s">
        <v>312</v>
      </c>
      <c r="D31" s="465"/>
      <c r="E31" s="465"/>
      <c r="F31" s="465"/>
      <c r="G31" s="465"/>
      <c r="H31" s="465"/>
      <c r="I31" s="465"/>
      <c r="J31" s="465"/>
      <c r="K31" s="465"/>
      <c r="L31" s="465"/>
      <c r="M31" s="393"/>
      <c r="N31" s="158"/>
    </row>
    <row r="32" spans="1:15" x14ac:dyDescent="0.2">
      <c r="B32" s="67"/>
      <c r="C32" s="547"/>
      <c r="O32" s="238" t="b">
        <v>0</v>
      </c>
    </row>
    <row r="33" spans="2:14" x14ac:dyDescent="0.2">
      <c r="B33" s="67"/>
      <c r="C33" s="548"/>
    </row>
    <row r="35" spans="2:14" s="7" customFormat="1" ht="29.25" customHeight="1" x14ac:dyDescent="0.2">
      <c r="B35" s="180" t="s">
        <v>674</v>
      </c>
      <c r="C35" s="465" t="s">
        <v>168</v>
      </c>
      <c r="D35" s="465"/>
      <c r="E35" s="465"/>
      <c r="F35" s="465"/>
      <c r="G35" s="465"/>
      <c r="H35" s="465"/>
      <c r="I35" s="465"/>
      <c r="J35" s="465"/>
      <c r="K35" s="465"/>
      <c r="L35" s="465"/>
      <c r="M35" s="465"/>
      <c r="N35" s="158"/>
    </row>
    <row r="36" spans="2:14" ht="52.5" customHeight="1" x14ac:dyDescent="0.2">
      <c r="B36" s="67"/>
      <c r="C36" s="453"/>
      <c r="D36" s="454"/>
      <c r="E36" s="454"/>
      <c r="F36" s="454"/>
      <c r="G36" s="454"/>
      <c r="H36" s="454"/>
      <c r="I36" s="454"/>
      <c r="J36" s="454"/>
      <c r="K36" s="454"/>
      <c r="L36" s="454"/>
      <c r="M36" s="470"/>
    </row>
    <row r="38" spans="2:14" x14ac:dyDescent="0.2">
      <c r="C38" s="546" t="s">
        <v>288</v>
      </c>
      <c r="D38" s="546"/>
      <c r="E38" s="546"/>
      <c r="F38" s="546"/>
      <c r="G38" s="546"/>
      <c r="H38" s="546"/>
      <c r="I38" s="546"/>
    </row>
    <row r="40" spans="2:14" ht="24" customHeight="1" x14ac:dyDescent="0.2"/>
  </sheetData>
  <sheetProtection formatRows="0" insertRows="0"/>
  <mergeCells count="27">
    <mergeCell ref="C31:M31"/>
    <mergeCell ref="C6:M6"/>
    <mergeCell ref="F19:G19"/>
    <mergeCell ref="C10:M10"/>
    <mergeCell ref="C23:M23"/>
    <mergeCell ref="F18:G18"/>
    <mergeCell ref="C11:M11"/>
    <mergeCell ref="C12:C13"/>
    <mergeCell ref="C16:E16"/>
    <mergeCell ref="C17:E17"/>
    <mergeCell ref="C18:E18"/>
    <mergeCell ref="K1:M1"/>
    <mergeCell ref="C19:E19"/>
    <mergeCell ref="C38:I38"/>
    <mergeCell ref="C7:M7"/>
    <mergeCell ref="C8:M8"/>
    <mergeCell ref="F17:G17"/>
    <mergeCell ref="F16:G16"/>
    <mergeCell ref="C14:M14"/>
    <mergeCell ref="C27:M27"/>
    <mergeCell ref="C21:M21"/>
    <mergeCell ref="C32:C33"/>
    <mergeCell ref="C35:M35"/>
    <mergeCell ref="C36:M36"/>
    <mergeCell ref="C2:M2"/>
    <mergeCell ref="C28:M28"/>
    <mergeCell ref="C29:M29"/>
  </mergeCells>
  <phoneticPr fontId="8" type="noConversion"/>
  <hyperlinks>
    <hyperlink ref="C38:H38" location="Management!C10" display="&lt;&lt;&lt; Click here to proceed to section 11 &quot;Management Systems&quot; &gt;&gt;&gt;"/>
  </hyperlinks>
  <pageMargins left="0.78740157480314965" right="0.78740157480314965" top="0.78740157480314965" bottom="0.78740157480314965" header="0.39370078740157483" footer="0.39370078740157483"/>
  <pageSetup paperSize="9" scale="77" orientation="portrait" r:id="rId1"/>
  <headerFooter alignWithMargins="0">
    <oddFooter>&amp;L&amp;F&amp;C&amp;A&amp;R&amp;P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7</xdr:col>
                    <xdr:colOff>209550</xdr:colOff>
                    <xdr:row>15</xdr:row>
                    <xdr:rowOff>295275</xdr:rowOff>
                  </from>
                  <to>
                    <xdr:col>7</xdr:col>
                    <xdr:colOff>514350</xdr:colOff>
                    <xdr:row>17</xdr:row>
                    <xdr:rowOff>19050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7</xdr:col>
                    <xdr:colOff>209550</xdr:colOff>
                    <xdr:row>16</xdr:row>
                    <xdr:rowOff>123825</xdr:rowOff>
                  </from>
                  <to>
                    <xdr:col>7</xdr:col>
                    <xdr:colOff>514350</xdr:colOff>
                    <xdr:row>18</xdr:row>
                    <xdr:rowOff>19050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xdr:col>
                    <xdr:colOff>28575</xdr:colOff>
                    <xdr:row>11</xdr:row>
                    <xdr:rowOff>38100</xdr:rowOff>
                  </from>
                  <to>
                    <xdr:col>3</xdr:col>
                    <xdr:colOff>95250</xdr:colOff>
                    <xdr:row>12</xdr:row>
                    <xdr:rowOff>95250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7</xdr:col>
                    <xdr:colOff>209550</xdr:colOff>
                    <xdr:row>17</xdr:row>
                    <xdr:rowOff>133350</xdr:rowOff>
                  </from>
                  <to>
                    <xdr:col>7</xdr:col>
                    <xdr:colOff>514350</xdr:colOff>
                    <xdr:row>19</xdr:row>
                    <xdr:rowOff>28575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2</xdr:col>
                    <xdr:colOff>28575</xdr:colOff>
                    <xdr:row>31</xdr:row>
                    <xdr:rowOff>38100</xdr:rowOff>
                  </from>
                  <to>
                    <xdr:col>3</xdr:col>
                    <xdr:colOff>95250</xdr:colOff>
                    <xdr:row>32</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67"/>
  <sheetViews>
    <sheetView showGridLines="0" topLeftCell="B46" zoomScaleNormal="115" zoomScaleSheetLayoutView="100" workbookViewId="0">
      <selection activeCell="I19" sqref="I19:J19"/>
    </sheetView>
  </sheetViews>
  <sheetFormatPr defaultRowHeight="12.75" x14ac:dyDescent="0.2"/>
  <cols>
    <col min="1" max="1" width="3.140625" style="14" hidden="1" customWidth="1"/>
    <col min="2" max="2" width="5.28515625" style="137" customWidth="1"/>
    <col min="3" max="3" width="9" style="14" customWidth="1"/>
    <col min="4" max="4" width="10.7109375" style="14" customWidth="1"/>
    <col min="5" max="5" width="13.140625" style="14" customWidth="1"/>
    <col min="6" max="6" width="13.28515625" style="14" customWidth="1"/>
    <col min="7" max="7" width="14.42578125" style="14" customWidth="1"/>
    <col min="8" max="8" width="12.28515625" style="14" customWidth="1"/>
    <col min="9" max="9" width="13.42578125" style="14" customWidth="1"/>
    <col min="10" max="10" width="14.5703125" style="14" customWidth="1"/>
    <col min="11" max="16384" width="9.140625" style="14"/>
  </cols>
  <sheetData>
    <row r="1" spans="1:13" x14ac:dyDescent="0.2">
      <c r="H1" s="339" t="str">
        <f>Contents!C26</f>
        <v>IRL AVETS 001/02</v>
      </c>
      <c r="I1" s="339"/>
      <c r="J1" s="339"/>
    </row>
    <row r="2" spans="1:13" ht="33.75" customHeight="1" x14ac:dyDescent="0.25">
      <c r="B2" s="561" t="s">
        <v>525</v>
      </c>
      <c r="C2" s="561"/>
      <c r="D2" s="561"/>
      <c r="E2" s="561"/>
      <c r="F2" s="561"/>
      <c r="G2" s="561"/>
      <c r="H2" s="561"/>
      <c r="I2" s="561"/>
      <c r="J2" s="561"/>
      <c r="K2" s="142"/>
      <c r="L2" s="142"/>
      <c r="M2" s="142"/>
    </row>
    <row r="4" spans="1:13" ht="15.75" x14ac:dyDescent="0.2">
      <c r="B4" s="141">
        <v>11</v>
      </c>
      <c r="C4" s="140" t="s">
        <v>628</v>
      </c>
      <c r="D4" s="140"/>
      <c r="E4" s="140"/>
      <c r="F4" s="140"/>
      <c r="G4" s="140"/>
      <c r="H4" s="140"/>
      <c r="I4" s="140"/>
      <c r="J4" s="140"/>
    </row>
    <row r="5" spans="1:13" x14ac:dyDescent="0.2">
      <c r="B5" s="139"/>
      <c r="C5" s="7"/>
      <c r="D5" s="7"/>
      <c r="E5" s="7"/>
      <c r="F5" s="7"/>
      <c r="G5" s="7"/>
      <c r="H5" s="7"/>
      <c r="I5" s="7"/>
      <c r="J5" s="7"/>
    </row>
    <row r="6" spans="1:13" x14ac:dyDescent="0.2">
      <c r="B6" s="84" t="s">
        <v>638</v>
      </c>
      <c r="C6" s="403" t="s">
        <v>781</v>
      </c>
      <c r="D6" s="403"/>
      <c r="E6" s="403"/>
      <c r="F6" s="403"/>
      <c r="G6" s="403"/>
      <c r="H6" s="403"/>
      <c r="I6" s="403"/>
      <c r="J6" s="403"/>
    </row>
    <row r="7" spans="1:13" ht="25.5" customHeight="1" x14ac:dyDescent="0.2">
      <c r="A7" s="76" t="s">
        <v>498</v>
      </c>
      <c r="B7" s="138"/>
      <c r="C7" s="567" t="s">
        <v>509</v>
      </c>
      <c r="D7" s="567"/>
      <c r="E7" s="567"/>
      <c r="F7" s="567"/>
      <c r="G7" s="567"/>
      <c r="H7" s="567"/>
      <c r="I7" s="567"/>
      <c r="J7" s="567"/>
    </row>
    <row r="8" spans="1:13" x14ac:dyDescent="0.2">
      <c r="B8" s="138"/>
      <c r="C8" s="567" t="s">
        <v>673</v>
      </c>
      <c r="D8" s="567"/>
      <c r="E8" s="567"/>
      <c r="F8" s="567"/>
      <c r="G8" s="567"/>
      <c r="H8" s="567"/>
      <c r="I8" s="567"/>
      <c r="J8" s="567"/>
    </row>
    <row r="9" spans="1:13" x14ac:dyDescent="0.2">
      <c r="C9" s="553" t="s">
        <v>194</v>
      </c>
      <c r="D9" s="554"/>
      <c r="E9" s="555"/>
      <c r="F9" s="553" t="s">
        <v>169</v>
      </c>
      <c r="G9" s="554"/>
      <c r="H9" s="554"/>
      <c r="I9" s="554"/>
      <c r="J9" s="555"/>
    </row>
    <row r="10" spans="1:13" ht="32.25" customHeight="1" x14ac:dyDescent="0.2">
      <c r="C10" s="453"/>
      <c r="D10" s="454"/>
      <c r="E10" s="470"/>
      <c r="F10" s="453"/>
      <c r="G10" s="454"/>
      <c r="H10" s="454"/>
      <c r="I10" s="454"/>
      <c r="J10" s="470"/>
    </row>
    <row r="11" spans="1:13" x14ac:dyDescent="0.2">
      <c r="C11" s="453"/>
      <c r="D11" s="454"/>
      <c r="E11" s="470"/>
      <c r="F11" s="453"/>
      <c r="G11" s="454"/>
      <c r="H11" s="454"/>
      <c r="I11" s="454"/>
      <c r="J11" s="470"/>
    </row>
    <row r="12" spans="1:13" x14ac:dyDescent="0.2">
      <c r="C12" s="453"/>
      <c r="D12" s="454"/>
      <c r="E12" s="470"/>
      <c r="F12" s="453"/>
      <c r="G12" s="454"/>
      <c r="H12" s="454"/>
      <c r="I12" s="454"/>
      <c r="J12" s="470"/>
    </row>
    <row r="13" spans="1:13" x14ac:dyDescent="0.2">
      <c r="C13" s="453"/>
      <c r="D13" s="454"/>
      <c r="E13" s="470"/>
      <c r="F13" s="453"/>
      <c r="G13" s="454"/>
      <c r="H13" s="454"/>
      <c r="I13" s="454"/>
      <c r="J13" s="470"/>
    </row>
    <row r="14" spans="1:13" x14ac:dyDescent="0.2">
      <c r="C14" s="453"/>
      <c r="D14" s="454"/>
      <c r="E14" s="470"/>
      <c r="F14" s="453"/>
      <c r="G14" s="454"/>
      <c r="H14" s="454"/>
      <c r="I14" s="454"/>
      <c r="J14" s="470"/>
    </row>
    <row r="15" spans="1:13" x14ac:dyDescent="0.2">
      <c r="B15" s="139"/>
      <c r="C15" s="7"/>
      <c r="D15" s="7"/>
      <c r="E15" s="7"/>
      <c r="F15" s="7"/>
      <c r="G15" s="7"/>
      <c r="H15" s="7"/>
      <c r="I15" s="7"/>
      <c r="J15" s="7"/>
    </row>
    <row r="16" spans="1:13" ht="38.25" customHeight="1" x14ac:dyDescent="0.2">
      <c r="A16" s="76" t="s">
        <v>500</v>
      </c>
      <c r="B16" s="84" t="s">
        <v>642</v>
      </c>
      <c r="C16" s="415" t="s">
        <v>607</v>
      </c>
      <c r="D16" s="415"/>
      <c r="E16" s="415"/>
      <c r="F16" s="415"/>
      <c r="G16" s="415"/>
      <c r="H16" s="415"/>
      <c r="I16" s="415"/>
      <c r="J16" s="415"/>
    </row>
    <row r="17" spans="1:10" ht="25.5" x14ac:dyDescent="0.2">
      <c r="A17" s="76" t="s">
        <v>498</v>
      </c>
      <c r="C17" s="515" t="s">
        <v>782</v>
      </c>
      <c r="D17" s="515"/>
      <c r="E17" s="515"/>
      <c r="F17" s="515"/>
      <c r="G17" s="515"/>
      <c r="H17" s="515"/>
      <c r="I17" s="515"/>
      <c r="J17" s="515"/>
    </row>
    <row r="18" spans="1:10" ht="30.75" customHeight="1" x14ac:dyDescent="0.2">
      <c r="B18" s="139"/>
      <c r="C18" s="565" t="s">
        <v>658</v>
      </c>
      <c r="D18" s="566"/>
      <c r="E18" s="566"/>
      <c r="F18" s="562" t="s">
        <v>629</v>
      </c>
      <c r="G18" s="563"/>
      <c r="H18" s="564"/>
      <c r="I18" s="562" t="s">
        <v>659</v>
      </c>
      <c r="J18" s="564"/>
    </row>
    <row r="19" spans="1:10" ht="48" customHeight="1" x14ac:dyDescent="0.2">
      <c r="B19" s="139"/>
      <c r="C19" s="572" t="s">
        <v>660</v>
      </c>
      <c r="D19" s="572"/>
      <c r="E19" s="572"/>
      <c r="F19" s="453"/>
      <c r="G19" s="454"/>
      <c r="H19" s="470"/>
      <c r="I19" s="568" t="s">
        <v>678</v>
      </c>
      <c r="J19" s="569"/>
    </row>
    <row r="20" spans="1:10" ht="30.75" customHeight="1" x14ac:dyDescent="0.2">
      <c r="B20" s="139"/>
      <c r="C20" s="572" t="s">
        <v>661</v>
      </c>
      <c r="D20" s="573"/>
      <c r="E20" s="573"/>
      <c r="F20" s="453"/>
      <c r="G20" s="454"/>
      <c r="H20" s="470"/>
      <c r="I20" s="568" t="s">
        <v>678</v>
      </c>
      <c r="J20" s="569"/>
    </row>
    <row r="21" spans="1:10" ht="28.5" customHeight="1" x14ac:dyDescent="0.2">
      <c r="B21" s="139"/>
      <c r="C21" s="572" t="s">
        <v>662</v>
      </c>
      <c r="D21" s="573"/>
      <c r="E21" s="573"/>
      <c r="F21" s="454"/>
      <c r="G21" s="454"/>
      <c r="H21" s="470"/>
      <c r="I21" s="568" t="s">
        <v>678</v>
      </c>
      <c r="J21" s="569"/>
    </row>
    <row r="22" spans="1:10" ht="36" customHeight="1" x14ac:dyDescent="0.2">
      <c r="B22" s="139"/>
      <c r="C22" s="572" t="s">
        <v>663</v>
      </c>
      <c r="D22" s="573"/>
      <c r="E22" s="573"/>
      <c r="F22" s="454"/>
      <c r="G22" s="454"/>
      <c r="H22" s="470"/>
      <c r="I22" s="568" t="s">
        <v>678</v>
      </c>
      <c r="J22" s="569"/>
    </row>
    <row r="23" spans="1:10" ht="21.75" customHeight="1" x14ac:dyDescent="0.2">
      <c r="B23" s="139"/>
      <c r="C23" s="572" t="s">
        <v>664</v>
      </c>
      <c r="D23" s="573"/>
      <c r="E23" s="573"/>
      <c r="F23" s="454"/>
      <c r="G23" s="454"/>
      <c r="H23" s="470"/>
      <c r="I23" s="568" t="s">
        <v>678</v>
      </c>
      <c r="J23" s="569"/>
    </row>
    <row r="24" spans="1:10" ht="21" customHeight="1" x14ac:dyDescent="0.2">
      <c r="B24" s="139"/>
      <c r="C24" s="572" t="s">
        <v>665</v>
      </c>
      <c r="D24" s="573"/>
      <c r="E24" s="573"/>
      <c r="F24" s="454"/>
      <c r="G24" s="454"/>
      <c r="H24" s="470"/>
      <c r="I24" s="568" t="s">
        <v>678</v>
      </c>
      <c r="J24" s="569"/>
    </row>
    <row r="25" spans="1:10" ht="26.25" customHeight="1" x14ac:dyDescent="0.2">
      <c r="B25" s="139"/>
      <c r="C25" s="572" t="s">
        <v>666</v>
      </c>
      <c r="D25" s="573"/>
      <c r="E25" s="573"/>
      <c r="F25" s="454"/>
      <c r="G25" s="454"/>
      <c r="H25" s="470"/>
      <c r="I25" s="568" t="s">
        <v>678</v>
      </c>
      <c r="J25" s="569"/>
    </row>
    <row r="26" spans="1:10" ht="24.75" customHeight="1" x14ac:dyDescent="0.2">
      <c r="B26" s="139"/>
      <c r="C26" s="572" t="s">
        <v>667</v>
      </c>
      <c r="D26" s="573"/>
      <c r="E26" s="573"/>
      <c r="F26" s="454"/>
      <c r="G26" s="454"/>
      <c r="H26" s="470"/>
      <c r="I26" s="568" t="s">
        <v>678</v>
      </c>
      <c r="J26" s="569"/>
    </row>
    <row r="27" spans="1:10" ht="13.5" customHeight="1" x14ac:dyDescent="0.2">
      <c r="B27" s="139"/>
      <c r="C27" s="7"/>
      <c r="D27" s="7"/>
      <c r="E27" s="7"/>
      <c r="F27" s="7"/>
      <c r="G27" s="7"/>
      <c r="H27" s="7"/>
      <c r="I27" s="7"/>
      <c r="J27" s="7"/>
    </row>
    <row r="28" spans="1:10" ht="25.5" x14ac:dyDescent="0.2">
      <c r="A28" s="76" t="s">
        <v>498</v>
      </c>
      <c r="B28" s="84" t="s">
        <v>674</v>
      </c>
      <c r="C28" s="577" t="s">
        <v>170</v>
      </c>
      <c r="D28" s="577"/>
      <c r="E28" s="577"/>
      <c r="F28" s="577"/>
      <c r="G28" s="577"/>
      <c r="H28" s="577"/>
      <c r="I28" s="577"/>
      <c r="J28" s="577"/>
    </row>
    <row r="29" spans="1:10" x14ac:dyDescent="0.2">
      <c r="C29" s="549"/>
      <c r="D29" s="550"/>
      <c r="E29" s="550"/>
      <c r="F29" s="550"/>
      <c r="G29" s="551"/>
      <c r="H29" s="136"/>
      <c r="I29" s="136"/>
      <c r="J29" s="136"/>
    </row>
    <row r="30" spans="1:10" x14ac:dyDescent="0.2">
      <c r="B30" s="84"/>
      <c r="C30" s="85"/>
      <c r="D30" s="135"/>
      <c r="E30" s="136"/>
      <c r="F30" s="136"/>
      <c r="G30" s="136"/>
      <c r="H30" s="136"/>
      <c r="I30" s="136"/>
      <c r="J30" s="136"/>
    </row>
    <row r="31" spans="1:10" ht="25.5" x14ac:dyDescent="0.2">
      <c r="A31" s="76" t="s">
        <v>498</v>
      </c>
      <c r="B31" s="15" t="s">
        <v>644</v>
      </c>
      <c r="C31" s="570" t="s">
        <v>171</v>
      </c>
      <c r="D31" s="570"/>
      <c r="E31" s="570"/>
      <c r="F31" s="570"/>
      <c r="G31" s="570"/>
      <c r="H31" s="570"/>
      <c r="I31" s="570"/>
      <c r="J31" s="570"/>
    </row>
    <row r="32" spans="1:10" x14ac:dyDescent="0.2">
      <c r="C32" s="556"/>
      <c r="D32" s="578"/>
      <c r="E32" s="578"/>
      <c r="F32" s="578"/>
      <c r="G32" s="18"/>
      <c r="H32" s="18"/>
      <c r="I32" s="18"/>
      <c r="J32" s="18"/>
    </row>
    <row r="33" spans="1:10" x14ac:dyDescent="0.2">
      <c r="B33" s="134"/>
      <c r="C33" s="85"/>
      <c r="D33" s="133"/>
      <c r="E33" s="133"/>
    </row>
    <row r="34" spans="1:10" ht="38.25" x14ac:dyDescent="0.2">
      <c r="A34" s="76" t="s">
        <v>500</v>
      </c>
      <c r="B34" s="15" t="s">
        <v>645</v>
      </c>
      <c r="C34" s="570" t="s">
        <v>508</v>
      </c>
      <c r="D34" s="570"/>
      <c r="E34" s="570"/>
      <c r="F34" s="570"/>
      <c r="G34" s="570"/>
      <c r="H34" s="570"/>
      <c r="I34" s="570"/>
      <c r="J34" s="570"/>
    </row>
    <row r="35" spans="1:10" x14ac:dyDescent="0.2">
      <c r="B35" s="139"/>
      <c r="C35" s="567" t="s">
        <v>177</v>
      </c>
      <c r="D35" s="567"/>
      <c r="E35" s="567"/>
      <c r="F35" s="567"/>
      <c r="G35" s="567"/>
      <c r="H35" s="567"/>
      <c r="I35" s="567"/>
      <c r="J35" s="567"/>
    </row>
    <row r="36" spans="1:10" x14ac:dyDescent="0.2">
      <c r="B36" s="139"/>
      <c r="C36" s="549"/>
      <c r="D36" s="550"/>
      <c r="E36" s="550"/>
      <c r="F36" s="551"/>
    </row>
    <row r="37" spans="1:10" s="90" customFormat="1" x14ac:dyDescent="0.2">
      <c r="B37" s="132"/>
      <c r="C37" s="131"/>
      <c r="D37" s="131"/>
      <c r="E37" s="131"/>
      <c r="F37" s="131"/>
      <c r="G37" s="131"/>
      <c r="H37" s="131"/>
      <c r="I37" s="131"/>
      <c r="J37" s="131"/>
    </row>
    <row r="38" spans="1:10" ht="15.75" x14ac:dyDescent="0.2">
      <c r="B38" s="141">
        <v>12</v>
      </c>
      <c r="C38" s="140" t="s">
        <v>643</v>
      </c>
      <c r="D38" s="130"/>
      <c r="E38" s="130"/>
      <c r="F38" s="130"/>
      <c r="G38" s="130"/>
      <c r="H38" s="130"/>
      <c r="I38" s="130"/>
      <c r="J38" s="130"/>
    </row>
    <row r="39" spans="1:10" x14ac:dyDescent="0.2">
      <c r="B39" s="139"/>
      <c r="C39" s="7"/>
      <c r="D39" s="7"/>
      <c r="E39" s="7"/>
      <c r="F39" s="7"/>
      <c r="G39" s="7"/>
      <c r="H39" s="7"/>
      <c r="I39" s="7"/>
      <c r="J39" s="158"/>
    </row>
    <row r="40" spans="1:10" x14ac:dyDescent="0.2">
      <c r="B40" s="84" t="s">
        <v>638</v>
      </c>
      <c r="C40" s="576" t="s">
        <v>630</v>
      </c>
      <c r="D40" s="576"/>
      <c r="E40" s="576"/>
      <c r="F40" s="576"/>
      <c r="G40" s="576"/>
      <c r="H40" s="576"/>
      <c r="I40" s="576"/>
      <c r="J40" s="576"/>
    </row>
    <row r="41" spans="1:10" x14ac:dyDescent="0.2">
      <c r="B41" s="139"/>
      <c r="C41" s="7"/>
      <c r="D41" s="7"/>
      <c r="E41" s="7"/>
      <c r="F41" s="7"/>
      <c r="G41" s="7"/>
      <c r="H41" s="7"/>
      <c r="I41" s="7"/>
      <c r="J41" s="7"/>
    </row>
    <row r="42" spans="1:10" x14ac:dyDescent="0.2">
      <c r="C42" s="571" t="s">
        <v>631</v>
      </c>
      <c r="D42" s="571"/>
      <c r="E42" s="571" t="s">
        <v>632</v>
      </c>
      <c r="F42" s="571"/>
      <c r="G42" s="571"/>
      <c r="H42" s="571"/>
      <c r="I42" s="571"/>
      <c r="J42" s="571"/>
    </row>
    <row r="43" spans="1:10" x14ac:dyDescent="0.2">
      <c r="C43" s="574"/>
      <c r="D43" s="575"/>
      <c r="E43" s="429"/>
      <c r="F43" s="429"/>
      <c r="G43" s="429"/>
      <c r="H43" s="429"/>
      <c r="I43" s="429"/>
      <c r="J43" s="429"/>
    </row>
    <row r="44" spans="1:10" x14ac:dyDescent="0.2">
      <c r="C44" s="558"/>
      <c r="D44" s="558"/>
      <c r="E44" s="429"/>
      <c r="F44" s="429"/>
      <c r="G44" s="429"/>
      <c r="H44" s="429"/>
      <c r="I44" s="429"/>
      <c r="J44" s="429"/>
    </row>
    <row r="45" spans="1:10" x14ac:dyDescent="0.2">
      <c r="C45" s="558"/>
      <c r="D45" s="558"/>
      <c r="E45" s="429"/>
      <c r="F45" s="429"/>
      <c r="G45" s="429"/>
      <c r="H45" s="429"/>
      <c r="I45" s="429"/>
      <c r="J45" s="429"/>
    </row>
    <row r="46" spans="1:10" x14ac:dyDescent="0.2">
      <c r="C46" s="558"/>
      <c r="D46" s="558"/>
      <c r="E46" s="429"/>
      <c r="F46" s="429"/>
      <c r="G46" s="429"/>
      <c r="H46" s="429"/>
      <c r="I46" s="429"/>
      <c r="J46" s="429"/>
    </row>
    <row r="47" spans="1:10" x14ac:dyDescent="0.2">
      <c r="C47" s="558"/>
      <c r="D47" s="558"/>
      <c r="E47" s="429"/>
      <c r="F47" s="429"/>
      <c r="G47" s="429"/>
      <c r="H47" s="429"/>
      <c r="I47" s="429"/>
      <c r="J47" s="429"/>
    </row>
    <row r="48" spans="1:10" x14ac:dyDescent="0.2">
      <c r="C48" s="558"/>
      <c r="D48" s="558"/>
      <c r="E48" s="429"/>
      <c r="F48" s="429"/>
      <c r="G48" s="429"/>
      <c r="H48" s="429"/>
      <c r="I48" s="429"/>
      <c r="J48" s="429"/>
    </row>
    <row r="49" spans="2:11" x14ac:dyDescent="0.2">
      <c r="C49" s="558"/>
      <c r="D49" s="558"/>
      <c r="E49" s="429"/>
      <c r="F49" s="429"/>
      <c r="G49" s="429"/>
      <c r="H49" s="429"/>
      <c r="I49" s="429"/>
      <c r="J49" s="429"/>
    </row>
    <row r="50" spans="2:11" x14ac:dyDescent="0.2">
      <c r="C50" s="558"/>
      <c r="D50" s="558"/>
      <c r="E50" s="429"/>
      <c r="F50" s="429"/>
      <c r="G50" s="429"/>
      <c r="H50" s="429"/>
      <c r="I50" s="429"/>
      <c r="J50" s="429"/>
    </row>
    <row r="51" spans="2:11" x14ac:dyDescent="0.2">
      <c r="C51" s="558"/>
      <c r="D51" s="558"/>
      <c r="E51" s="429"/>
      <c r="F51" s="429"/>
      <c r="G51" s="429"/>
      <c r="H51" s="429"/>
      <c r="I51" s="429"/>
      <c r="J51" s="429"/>
    </row>
    <row r="52" spans="2:11" x14ac:dyDescent="0.2">
      <c r="C52" s="558"/>
      <c r="D52" s="558"/>
      <c r="E52" s="429"/>
      <c r="F52" s="429"/>
      <c r="G52" s="429"/>
      <c r="H52" s="429"/>
      <c r="I52" s="429"/>
      <c r="J52" s="429"/>
    </row>
    <row r="53" spans="2:11" x14ac:dyDescent="0.2">
      <c r="B53" s="128"/>
      <c r="C53" s="127"/>
      <c r="D53" s="127"/>
      <c r="E53" s="127"/>
      <c r="F53" s="127"/>
      <c r="G53" s="127"/>
      <c r="H53" s="127"/>
      <c r="I53" s="127"/>
      <c r="J53" s="127"/>
    </row>
    <row r="54" spans="2:11" ht="15.75" x14ac:dyDescent="0.2">
      <c r="B54" s="141">
        <v>13</v>
      </c>
      <c r="C54" s="140" t="s">
        <v>633</v>
      </c>
      <c r="D54" s="130"/>
      <c r="E54" s="130"/>
      <c r="F54" s="130"/>
      <c r="G54" s="130"/>
      <c r="H54" s="130"/>
      <c r="I54" s="130"/>
      <c r="J54" s="130"/>
    </row>
    <row r="55" spans="2:11" x14ac:dyDescent="0.2">
      <c r="B55" s="139"/>
      <c r="C55" s="7"/>
      <c r="D55" s="7"/>
      <c r="E55" s="7"/>
      <c r="F55" s="7"/>
      <c r="G55" s="7"/>
      <c r="H55" s="7"/>
      <c r="I55" s="7"/>
      <c r="J55" s="7"/>
    </row>
    <row r="56" spans="2:11" ht="41.25" customHeight="1" x14ac:dyDescent="0.2">
      <c r="B56" s="84" t="s">
        <v>638</v>
      </c>
      <c r="C56" s="387" t="s">
        <v>646</v>
      </c>
      <c r="D56" s="387"/>
      <c r="E56" s="387"/>
      <c r="F56" s="387"/>
      <c r="G56" s="387"/>
      <c r="H56" s="387"/>
      <c r="I56" s="387"/>
      <c r="J56" s="387"/>
    </row>
    <row r="57" spans="2:11" ht="36" customHeight="1" x14ac:dyDescent="0.2">
      <c r="B57" s="126"/>
      <c r="C57" s="560" t="s">
        <v>526</v>
      </c>
      <c r="D57" s="560"/>
      <c r="E57" s="560"/>
      <c r="F57" s="560"/>
      <c r="G57" s="560"/>
      <c r="H57" s="560"/>
      <c r="I57" s="560"/>
      <c r="J57" s="560"/>
      <c r="K57" s="90"/>
    </row>
    <row r="58" spans="2:11" ht="12.75" customHeight="1" x14ac:dyDescent="0.2">
      <c r="C58" s="560" t="s">
        <v>634</v>
      </c>
      <c r="D58" s="560"/>
      <c r="E58" s="560"/>
      <c r="F58" s="560"/>
      <c r="G58" s="560"/>
      <c r="H58" s="560"/>
      <c r="I58" s="560"/>
      <c r="J58" s="560"/>
    </row>
    <row r="59" spans="2:11" x14ac:dyDescent="0.2">
      <c r="C59" s="559" t="s">
        <v>637</v>
      </c>
      <c r="D59" s="559"/>
      <c r="E59" s="559" t="s">
        <v>635</v>
      </c>
      <c r="F59" s="559"/>
      <c r="G59" s="559"/>
      <c r="H59" s="559"/>
      <c r="I59" s="559"/>
      <c r="J59" s="559"/>
    </row>
    <row r="60" spans="2:11" x14ac:dyDescent="0.2">
      <c r="C60" s="556"/>
      <c r="D60" s="556"/>
      <c r="E60" s="557"/>
      <c r="F60" s="557"/>
      <c r="G60" s="557"/>
      <c r="H60" s="557"/>
      <c r="I60" s="557"/>
      <c r="J60" s="557"/>
    </row>
    <row r="61" spans="2:11" x14ac:dyDescent="0.2">
      <c r="C61" s="556"/>
      <c r="D61" s="556"/>
      <c r="E61" s="557"/>
      <c r="F61" s="557"/>
      <c r="G61" s="557"/>
      <c r="H61" s="557"/>
      <c r="I61" s="557"/>
      <c r="J61" s="557"/>
    </row>
    <row r="62" spans="2:11" x14ac:dyDescent="0.2">
      <c r="C62" s="556"/>
      <c r="D62" s="556"/>
      <c r="E62" s="557"/>
      <c r="F62" s="557"/>
      <c r="G62" s="557"/>
      <c r="H62" s="557"/>
      <c r="I62" s="557"/>
      <c r="J62" s="557"/>
    </row>
    <row r="63" spans="2:11" x14ac:dyDescent="0.2">
      <c r="C63" s="556"/>
      <c r="D63" s="556"/>
      <c r="E63" s="557"/>
      <c r="F63" s="557"/>
      <c r="G63" s="557"/>
      <c r="H63" s="557"/>
      <c r="I63" s="557"/>
      <c r="J63" s="557"/>
    </row>
    <row r="64" spans="2:11" x14ac:dyDescent="0.2">
      <c r="C64" s="556"/>
      <c r="D64" s="556"/>
      <c r="E64" s="557"/>
      <c r="F64" s="557"/>
      <c r="G64" s="557"/>
      <c r="H64" s="557"/>
      <c r="I64" s="557"/>
      <c r="J64" s="557"/>
    </row>
    <row r="65" spans="3:10" x14ac:dyDescent="0.2">
      <c r="C65" s="556"/>
      <c r="D65" s="556"/>
      <c r="E65" s="557"/>
      <c r="F65" s="557"/>
      <c r="G65" s="557"/>
      <c r="H65" s="557"/>
      <c r="I65" s="557"/>
      <c r="J65" s="557"/>
    </row>
    <row r="66" spans="3:10" x14ac:dyDescent="0.2">
      <c r="C66" s="556"/>
      <c r="D66" s="556"/>
      <c r="E66" s="557"/>
      <c r="F66" s="557"/>
      <c r="G66" s="557"/>
      <c r="H66" s="557"/>
      <c r="I66" s="557"/>
      <c r="J66" s="557"/>
    </row>
    <row r="67" spans="3:10" x14ac:dyDescent="0.2">
      <c r="C67" s="556"/>
      <c r="D67" s="556"/>
      <c r="E67" s="557"/>
      <c r="F67" s="557"/>
      <c r="G67" s="557"/>
      <c r="H67" s="557"/>
      <c r="I67" s="557"/>
      <c r="J67" s="557"/>
    </row>
  </sheetData>
  <sheetProtection formatRows="0" insertRows="0"/>
  <mergeCells count="97">
    <mergeCell ref="C67:D67"/>
    <mergeCell ref="E67:J67"/>
    <mergeCell ref="C65:D65"/>
    <mergeCell ref="E65:J65"/>
    <mergeCell ref="C66:D66"/>
    <mergeCell ref="E66:J66"/>
    <mergeCell ref="E52:J52"/>
    <mergeCell ref="C64:D64"/>
    <mergeCell ref="E64:J64"/>
    <mergeCell ref="C60:D60"/>
    <mergeCell ref="E60:J60"/>
    <mergeCell ref="C63:D63"/>
    <mergeCell ref="E63:J63"/>
    <mergeCell ref="C61:D61"/>
    <mergeCell ref="E61:J61"/>
    <mergeCell ref="C59:D59"/>
    <mergeCell ref="C58:J58"/>
    <mergeCell ref="C52:D52"/>
    <mergeCell ref="C34:J34"/>
    <mergeCell ref="C28:J28"/>
    <mergeCell ref="C29:G29"/>
    <mergeCell ref="C32:F32"/>
    <mergeCell ref="C23:E23"/>
    <mergeCell ref="I23:J23"/>
    <mergeCell ref="C26:E26"/>
    <mergeCell ref="F26:H26"/>
    <mergeCell ref="I26:J26"/>
    <mergeCell ref="I25:J25"/>
    <mergeCell ref="C22:E22"/>
    <mergeCell ref="F22:H22"/>
    <mergeCell ref="C25:E25"/>
    <mergeCell ref="F25:H25"/>
    <mergeCell ref="F23:H23"/>
    <mergeCell ref="C24:E24"/>
    <mergeCell ref="F24:H24"/>
    <mergeCell ref="F21:H21"/>
    <mergeCell ref="I21:J21"/>
    <mergeCell ref="C20:E20"/>
    <mergeCell ref="F19:H19"/>
    <mergeCell ref="I19:J19"/>
    <mergeCell ref="F20:H20"/>
    <mergeCell ref="I20:J20"/>
    <mergeCell ref="C19:E19"/>
    <mergeCell ref="C43:D43"/>
    <mergeCell ref="E43:J43"/>
    <mergeCell ref="C44:D44"/>
    <mergeCell ref="E44:J44"/>
    <mergeCell ref="C40:J40"/>
    <mergeCell ref="E42:J42"/>
    <mergeCell ref="C35:J35"/>
    <mergeCell ref="C36:F36"/>
    <mergeCell ref="I22:J22"/>
    <mergeCell ref="C42:D42"/>
    <mergeCell ref="C10:E10"/>
    <mergeCell ref="C11:E11"/>
    <mergeCell ref="C12:E12"/>
    <mergeCell ref="C13:E13"/>
    <mergeCell ref="F11:J11"/>
    <mergeCell ref="F12:J12"/>
    <mergeCell ref="F13:J13"/>
    <mergeCell ref="C14:E14"/>
    <mergeCell ref="F14:J14"/>
    <mergeCell ref="C16:J16"/>
    <mergeCell ref="C17:J17"/>
    <mergeCell ref="C21:E21"/>
    <mergeCell ref="C8:J8"/>
    <mergeCell ref="F9:J9"/>
    <mergeCell ref="C51:D51"/>
    <mergeCell ref="E51:J51"/>
    <mergeCell ref="C48:D48"/>
    <mergeCell ref="E48:J48"/>
    <mergeCell ref="C49:D49"/>
    <mergeCell ref="E49:J49"/>
    <mergeCell ref="C50:D50"/>
    <mergeCell ref="E50:J50"/>
    <mergeCell ref="C45:D45"/>
    <mergeCell ref="I24:J24"/>
    <mergeCell ref="E45:J45"/>
    <mergeCell ref="C46:D46"/>
    <mergeCell ref="E46:J46"/>
    <mergeCell ref="C31:J31"/>
    <mergeCell ref="H1:J1"/>
    <mergeCell ref="C9:E9"/>
    <mergeCell ref="F10:J10"/>
    <mergeCell ref="C62:D62"/>
    <mergeCell ref="E62:J62"/>
    <mergeCell ref="C47:D47"/>
    <mergeCell ref="E47:J47"/>
    <mergeCell ref="E59:J59"/>
    <mergeCell ref="C56:J56"/>
    <mergeCell ref="C57:J57"/>
    <mergeCell ref="B2:J2"/>
    <mergeCell ref="F18:H18"/>
    <mergeCell ref="I18:J18"/>
    <mergeCell ref="C18:E18"/>
    <mergeCell ref="C6:J6"/>
    <mergeCell ref="C7:J7"/>
  </mergeCells>
  <phoneticPr fontId="8" type="noConversion"/>
  <dataValidations count="2">
    <dataValidation type="list" allowBlank="1" showInputMessage="1" showErrorMessage="1" sqref="I19:J26">
      <formula1>YesNo</formula1>
    </dataValidation>
    <dataValidation type="list" allowBlank="1" showInputMessage="1" showErrorMessage="1" sqref="C29:G29">
      <formula1>ManSys</formula1>
    </dataValidation>
  </dataValidations>
  <pageMargins left="0.78740157480314965" right="0.78740157480314965" top="0.78740157480314965" bottom="0.78740157480314965" header="0.39370078740157483" footer="0.39370078740157483"/>
  <pageSetup paperSize="9" scale="82" fitToHeight="2" orientation="portrait" copies="2" r:id="rId1"/>
  <headerFooter alignWithMargins="0">
    <oddFooter>&amp;L&amp;F&amp;C&amp;A&amp;R&amp;P / &amp;N</oddFooter>
  </headerFooter>
  <rowBreaks count="1" manualBreakCount="1">
    <brk id="3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K36"/>
  <sheetViews>
    <sheetView showGridLines="0" zoomScaleNormal="100" zoomScaleSheetLayoutView="140" workbookViewId="0">
      <selection activeCell="B7" sqref="B7:J32"/>
    </sheetView>
  </sheetViews>
  <sheetFormatPr defaultRowHeight="12.75" x14ac:dyDescent="0.2"/>
  <cols>
    <col min="1" max="1" width="3.140625" style="149" customWidth="1"/>
    <col min="2" max="2" width="4.140625" style="149" customWidth="1"/>
    <col min="3" max="3" width="11.28515625" style="149" customWidth="1"/>
    <col min="4" max="4" width="10.85546875" style="149" customWidth="1"/>
    <col min="5" max="6" width="13.5703125" style="149" customWidth="1"/>
    <col min="7" max="7" width="10.42578125" style="149" customWidth="1"/>
    <col min="8" max="8" width="11.140625" style="149" customWidth="1"/>
    <col min="9" max="9" width="13.5703125" style="149" customWidth="1"/>
    <col min="10" max="10" width="12.5703125" style="149" customWidth="1"/>
    <col min="11" max="16384" width="9.140625" style="149"/>
  </cols>
  <sheetData>
    <row r="1" spans="1:11" s="14" customFormat="1" x14ac:dyDescent="0.2">
      <c r="B1" s="79"/>
      <c r="C1" s="77"/>
      <c r="D1" s="77"/>
      <c r="E1" s="80"/>
      <c r="F1" s="80"/>
      <c r="I1" s="339" t="str">
        <f>Contents!C26</f>
        <v>IRL AVETS 001/02</v>
      </c>
      <c r="J1" s="339"/>
    </row>
    <row r="2" spans="1:11" s="14" customFormat="1" ht="18" x14ac:dyDescent="0.2">
      <c r="B2" s="579"/>
      <c r="C2" s="579"/>
      <c r="D2" s="579"/>
      <c r="E2" s="579"/>
      <c r="F2" s="579"/>
      <c r="G2" s="579"/>
      <c r="H2" s="579"/>
      <c r="I2" s="579"/>
      <c r="J2" s="579"/>
    </row>
    <row r="3" spans="1:11" s="14" customFormat="1" x14ac:dyDescent="0.2"/>
    <row r="4" spans="1:11" s="14" customFormat="1" ht="15.75" x14ac:dyDescent="0.25">
      <c r="B4" s="82">
        <v>14</v>
      </c>
      <c r="C4" s="69" t="s">
        <v>903</v>
      </c>
      <c r="D4" s="69"/>
      <c r="E4" s="69"/>
      <c r="F4" s="69"/>
      <c r="G4" s="69"/>
      <c r="H4" s="69"/>
      <c r="I4" s="69"/>
      <c r="J4" s="69"/>
    </row>
    <row r="5" spans="1:11" s="14" customFormat="1" x14ac:dyDescent="0.2"/>
    <row r="6" spans="1:11" x14ac:dyDescent="0.2">
      <c r="B6" s="111"/>
    </row>
    <row r="7" spans="1:11" ht="25.5" customHeight="1" x14ac:dyDescent="0.2">
      <c r="B7" s="580"/>
      <c r="C7" s="581"/>
      <c r="D7" s="581"/>
      <c r="E7" s="581"/>
      <c r="F7" s="581"/>
      <c r="G7" s="581"/>
      <c r="H7" s="581"/>
      <c r="I7" s="581"/>
      <c r="J7" s="582"/>
      <c r="K7" s="263"/>
    </row>
    <row r="8" spans="1:11" ht="34.5" customHeight="1" x14ac:dyDescent="0.25">
      <c r="A8" s="110"/>
      <c r="B8" s="583"/>
      <c r="C8" s="584"/>
      <c r="D8" s="584"/>
      <c r="E8" s="584"/>
      <c r="F8" s="584"/>
      <c r="G8" s="584"/>
      <c r="H8" s="584"/>
      <c r="I8" s="584"/>
      <c r="J8" s="585"/>
      <c r="K8" s="263"/>
    </row>
    <row r="9" spans="1:11" ht="30" customHeight="1" x14ac:dyDescent="0.2">
      <c r="B9" s="583"/>
      <c r="C9" s="584"/>
      <c r="D9" s="584"/>
      <c r="E9" s="584"/>
      <c r="F9" s="584"/>
      <c r="G9" s="584"/>
      <c r="H9" s="584"/>
      <c r="I9" s="584"/>
      <c r="J9" s="585"/>
      <c r="K9" s="263"/>
    </row>
    <row r="10" spans="1:11" ht="30.75" customHeight="1" x14ac:dyDescent="0.2">
      <c r="B10" s="583"/>
      <c r="C10" s="584"/>
      <c r="D10" s="584"/>
      <c r="E10" s="584"/>
      <c r="F10" s="584"/>
      <c r="G10" s="584"/>
      <c r="H10" s="584"/>
      <c r="I10" s="584"/>
      <c r="J10" s="585"/>
      <c r="K10" s="263"/>
    </row>
    <row r="11" spans="1:11" ht="36.75" customHeight="1" x14ac:dyDescent="0.2">
      <c r="B11" s="583"/>
      <c r="C11" s="584"/>
      <c r="D11" s="584"/>
      <c r="E11" s="584"/>
      <c r="F11" s="584"/>
      <c r="G11" s="584"/>
      <c r="H11" s="584"/>
      <c r="I11" s="584"/>
      <c r="J11" s="585"/>
      <c r="K11" s="262"/>
    </row>
    <row r="12" spans="1:11" ht="24.75" customHeight="1" x14ac:dyDescent="0.2">
      <c r="B12" s="583"/>
      <c r="C12" s="584"/>
      <c r="D12" s="584"/>
      <c r="E12" s="584"/>
      <c r="F12" s="584"/>
      <c r="G12" s="584"/>
      <c r="H12" s="584"/>
      <c r="I12" s="584"/>
      <c r="J12" s="585"/>
      <c r="K12" s="263"/>
    </row>
    <row r="13" spans="1:11" x14ac:dyDescent="0.2">
      <c r="B13" s="583"/>
      <c r="C13" s="584"/>
      <c r="D13" s="584"/>
      <c r="E13" s="584"/>
      <c r="F13" s="584"/>
      <c r="G13" s="584"/>
      <c r="H13" s="584"/>
      <c r="I13" s="584"/>
      <c r="J13" s="585"/>
      <c r="K13" s="263"/>
    </row>
    <row r="14" spans="1:11" x14ac:dyDescent="0.2">
      <c r="B14" s="583"/>
      <c r="C14" s="584"/>
      <c r="D14" s="584"/>
      <c r="E14" s="584"/>
      <c r="F14" s="584"/>
      <c r="G14" s="584"/>
      <c r="H14" s="584"/>
      <c r="I14" s="584"/>
      <c r="J14" s="585"/>
      <c r="K14" s="263"/>
    </row>
    <row r="15" spans="1:11" x14ac:dyDescent="0.2">
      <c r="B15" s="583"/>
      <c r="C15" s="584"/>
      <c r="D15" s="584"/>
      <c r="E15" s="584"/>
      <c r="F15" s="584"/>
      <c r="G15" s="584"/>
      <c r="H15" s="584"/>
      <c r="I15" s="584"/>
      <c r="J15" s="585"/>
      <c r="K15" s="263"/>
    </row>
    <row r="16" spans="1:11" x14ac:dyDescent="0.2">
      <c r="B16" s="583"/>
      <c r="C16" s="584"/>
      <c r="D16" s="584"/>
      <c r="E16" s="584"/>
      <c r="F16" s="584"/>
      <c r="G16" s="584"/>
      <c r="H16" s="584"/>
      <c r="I16" s="584"/>
      <c r="J16" s="585"/>
      <c r="K16" s="263"/>
    </row>
    <row r="17" spans="2:11" x14ac:dyDescent="0.2">
      <c r="B17" s="583"/>
      <c r="C17" s="584"/>
      <c r="D17" s="584"/>
      <c r="E17" s="584"/>
      <c r="F17" s="584"/>
      <c r="G17" s="584"/>
      <c r="H17" s="584"/>
      <c r="I17" s="584"/>
      <c r="J17" s="585"/>
      <c r="K17" s="263"/>
    </row>
    <row r="18" spans="2:11" x14ac:dyDescent="0.2">
      <c r="B18" s="583"/>
      <c r="C18" s="584"/>
      <c r="D18" s="584"/>
      <c r="E18" s="584"/>
      <c r="F18" s="584"/>
      <c r="G18" s="584"/>
      <c r="H18" s="584"/>
      <c r="I18" s="584"/>
      <c r="J18" s="585"/>
      <c r="K18" s="263"/>
    </row>
    <row r="19" spans="2:11" x14ac:dyDescent="0.2">
      <c r="B19" s="583"/>
      <c r="C19" s="584"/>
      <c r="D19" s="584"/>
      <c r="E19" s="584"/>
      <c r="F19" s="584"/>
      <c r="G19" s="584"/>
      <c r="H19" s="584"/>
      <c r="I19" s="584"/>
      <c r="J19" s="585"/>
      <c r="K19" s="263"/>
    </row>
    <row r="20" spans="2:11" x14ac:dyDescent="0.2">
      <c r="B20" s="583"/>
      <c r="C20" s="584"/>
      <c r="D20" s="584"/>
      <c r="E20" s="584"/>
      <c r="F20" s="584"/>
      <c r="G20" s="584"/>
      <c r="H20" s="584"/>
      <c r="I20" s="584"/>
      <c r="J20" s="585"/>
      <c r="K20" s="263"/>
    </row>
    <row r="21" spans="2:11" x14ac:dyDescent="0.2">
      <c r="B21" s="583"/>
      <c r="C21" s="584"/>
      <c r="D21" s="584"/>
      <c r="E21" s="584"/>
      <c r="F21" s="584"/>
      <c r="G21" s="584"/>
      <c r="H21" s="584"/>
      <c r="I21" s="584"/>
      <c r="J21" s="585"/>
      <c r="K21" s="263"/>
    </row>
    <row r="22" spans="2:11" x14ac:dyDescent="0.2">
      <c r="B22" s="583"/>
      <c r="C22" s="584"/>
      <c r="D22" s="584"/>
      <c r="E22" s="584"/>
      <c r="F22" s="584"/>
      <c r="G22" s="584"/>
      <c r="H22" s="584"/>
      <c r="I22" s="584"/>
      <c r="J22" s="585"/>
      <c r="K22" s="263"/>
    </row>
    <row r="23" spans="2:11" x14ac:dyDescent="0.2">
      <c r="B23" s="583"/>
      <c r="C23" s="584"/>
      <c r="D23" s="584"/>
      <c r="E23" s="584"/>
      <c r="F23" s="584"/>
      <c r="G23" s="584"/>
      <c r="H23" s="584"/>
      <c r="I23" s="584"/>
      <c r="J23" s="585"/>
      <c r="K23" s="263"/>
    </row>
    <row r="24" spans="2:11" x14ac:dyDescent="0.2">
      <c r="B24" s="583"/>
      <c r="C24" s="584"/>
      <c r="D24" s="584"/>
      <c r="E24" s="584"/>
      <c r="F24" s="584"/>
      <c r="G24" s="584"/>
      <c r="H24" s="584"/>
      <c r="I24" s="584"/>
      <c r="J24" s="585"/>
      <c r="K24" s="263"/>
    </row>
    <row r="25" spans="2:11" x14ac:dyDescent="0.2">
      <c r="B25" s="583"/>
      <c r="C25" s="584"/>
      <c r="D25" s="584"/>
      <c r="E25" s="584"/>
      <c r="F25" s="584"/>
      <c r="G25" s="584"/>
      <c r="H25" s="584"/>
      <c r="I25" s="584"/>
      <c r="J25" s="585"/>
      <c r="K25" s="263"/>
    </row>
    <row r="26" spans="2:11" x14ac:dyDescent="0.2">
      <c r="B26" s="583"/>
      <c r="C26" s="584"/>
      <c r="D26" s="584"/>
      <c r="E26" s="584"/>
      <c r="F26" s="584"/>
      <c r="G26" s="584"/>
      <c r="H26" s="584"/>
      <c r="I26" s="584"/>
      <c r="J26" s="585"/>
      <c r="K26" s="263"/>
    </row>
    <row r="27" spans="2:11" x14ac:dyDescent="0.2">
      <c r="B27" s="583"/>
      <c r="C27" s="584"/>
      <c r="D27" s="584"/>
      <c r="E27" s="584"/>
      <c r="F27" s="584"/>
      <c r="G27" s="584"/>
      <c r="H27" s="584"/>
      <c r="I27" s="584"/>
      <c r="J27" s="585"/>
      <c r="K27" s="263"/>
    </row>
    <row r="28" spans="2:11" x14ac:dyDescent="0.2">
      <c r="B28" s="583"/>
      <c r="C28" s="584"/>
      <c r="D28" s="584"/>
      <c r="E28" s="584"/>
      <c r="F28" s="584"/>
      <c r="G28" s="584"/>
      <c r="H28" s="584"/>
      <c r="I28" s="584"/>
      <c r="J28" s="585"/>
      <c r="K28" s="263"/>
    </row>
    <row r="29" spans="2:11" x14ac:dyDescent="0.2">
      <c r="B29" s="583"/>
      <c r="C29" s="584"/>
      <c r="D29" s="584"/>
      <c r="E29" s="584"/>
      <c r="F29" s="584"/>
      <c r="G29" s="584"/>
      <c r="H29" s="584"/>
      <c r="I29" s="584"/>
      <c r="J29" s="585"/>
      <c r="K29" s="263"/>
    </row>
    <row r="30" spans="2:11" x14ac:dyDescent="0.2">
      <c r="B30" s="583"/>
      <c r="C30" s="584"/>
      <c r="D30" s="584"/>
      <c r="E30" s="584"/>
      <c r="F30" s="584"/>
      <c r="G30" s="584"/>
      <c r="H30" s="584"/>
      <c r="I30" s="584"/>
      <c r="J30" s="585"/>
      <c r="K30" s="263"/>
    </row>
    <row r="31" spans="2:11" x14ac:dyDescent="0.2">
      <c r="B31" s="583"/>
      <c r="C31" s="584"/>
      <c r="D31" s="584"/>
      <c r="E31" s="584"/>
      <c r="F31" s="584"/>
      <c r="G31" s="584"/>
      <c r="H31" s="584"/>
      <c r="I31" s="584"/>
      <c r="J31" s="585"/>
      <c r="K31" s="263"/>
    </row>
    <row r="32" spans="2:11" x14ac:dyDescent="0.2">
      <c r="B32" s="586"/>
      <c r="C32" s="587"/>
      <c r="D32" s="587"/>
      <c r="E32" s="587"/>
      <c r="F32" s="587"/>
      <c r="G32" s="587"/>
      <c r="H32" s="587"/>
      <c r="I32" s="587"/>
      <c r="J32" s="588"/>
      <c r="K32" s="263"/>
    </row>
    <row r="33" spans="2:11" x14ac:dyDescent="0.2">
      <c r="B33" s="263"/>
      <c r="C33" s="263"/>
      <c r="D33" s="263"/>
      <c r="E33" s="263"/>
      <c r="F33" s="263"/>
      <c r="G33" s="263"/>
      <c r="H33" s="263"/>
      <c r="I33" s="263"/>
      <c r="J33" s="263"/>
      <c r="K33" s="263"/>
    </row>
    <row r="34" spans="2:11" x14ac:dyDescent="0.2">
      <c r="B34" s="263"/>
      <c r="C34" s="263"/>
      <c r="D34" s="263"/>
      <c r="E34" s="263"/>
      <c r="F34" s="263"/>
      <c r="G34" s="263"/>
      <c r="H34" s="263"/>
      <c r="I34" s="263"/>
      <c r="J34" s="263"/>
      <c r="K34" s="263"/>
    </row>
    <row r="35" spans="2:11" x14ac:dyDescent="0.2">
      <c r="B35" s="263"/>
      <c r="C35" s="263"/>
      <c r="D35" s="263"/>
      <c r="E35" s="263"/>
      <c r="F35" s="263"/>
      <c r="G35" s="263"/>
      <c r="H35" s="263"/>
      <c r="I35" s="263"/>
      <c r="J35" s="263"/>
      <c r="K35" s="263"/>
    </row>
    <row r="36" spans="2:11" x14ac:dyDescent="0.2">
      <c r="B36" s="263"/>
      <c r="C36" s="263"/>
      <c r="D36" s="263"/>
      <c r="E36" s="263"/>
      <c r="F36" s="263"/>
      <c r="G36" s="263"/>
      <c r="H36" s="263"/>
      <c r="I36" s="263"/>
      <c r="J36" s="263"/>
      <c r="K36" s="263"/>
    </row>
  </sheetData>
  <sheetProtection formatRows="0" insertRows="0"/>
  <mergeCells count="3">
    <mergeCell ref="B2:J2"/>
    <mergeCell ref="I1:J1"/>
    <mergeCell ref="B7:J32"/>
  </mergeCells>
  <phoneticPr fontId="8" type="noConversion"/>
  <pageMargins left="0.78740157480314965" right="0.78740157480314965" top="0.78740157480314965" bottom="0.78740157480314965" header="0.39370078740157483" footer="0.39370078740157483"/>
  <pageSetup paperSize="9" scale="83" fitToHeight="3" orientation="portrait" verticalDpi="200" r:id="rId1"/>
  <headerFooter alignWithMargins="0">
    <oddFooter>&amp;L&amp;F&amp;C&amp;A&amp;R&amp;P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41</vt:i4>
      </vt:variant>
    </vt:vector>
  </HeadingPairs>
  <TitlesOfParts>
    <vt:vector size="52" baseType="lpstr">
      <vt:lpstr>Contents</vt:lpstr>
      <vt:lpstr>Guidelines and conditions</vt:lpstr>
      <vt:lpstr>List of MP versions</vt:lpstr>
      <vt:lpstr>Identification and description</vt:lpstr>
      <vt:lpstr>Emission sources</vt:lpstr>
      <vt:lpstr>Calculation</vt:lpstr>
      <vt:lpstr>Simplified calculation</vt:lpstr>
      <vt:lpstr>Management</vt:lpstr>
      <vt:lpstr>MS specific content</vt:lpstr>
      <vt:lpstr>Named ranges</vt:lpstr>
      <vt:lpstr>Version documentation</vt:lpstr>
      <vt:lpstr>annualCO2</vt:lpstr>
      <vt:lpstr>aviationauthorities</vt:lpstr>
      <vt:lpstr>BooleanValues</vt:lpstr>
      <vt:lpstr>CompetentAuthorities</vt:lpstr>
      <vt:lpstr>DensMethod</vt:lpstr>
      <vt:lpstr>flighttypes</vt:lpstr>
      <vt:lpstr>freightandmail</vt:lpstr>
      <vt:lpstr>Calculation!Frequency</vt:lpstr>
      <vt:lpstr>Frequency</vt:lpstr>
      <vt:lpstr>indRange</vt:lpstr>
      <vt:lpstr>Legalstatus</vt:lpstr>
      <vt:lpstr>ManSys</vt:lpstr>
      <vt:lpstr>MeasMethod</vt:lpstr>
      <vt:lpstr>memberstates</vt:lpstr>
      <vt:lpstr>MSversiontracking</vt:lpstr>
      <vt:lpstr>NewUpdate</vt:lpstr>
      <vt:lpstr>notapplicable</vt:lpstr>
      <vt:lpstr>operationscope</vt:lpstr>
      <vt:lpstr>operationsscope</vt:lpstr>
      <vt:lpstr>opstatus</vt:lpstr>
      <vt:lpstr>parameters</vt:lpstr>
      <vt:lpstr>passengermass</vt:lpstr>
      <vt:lpstr>Calculation!Print_Area</vt:lpstr>
      <vt:lpstr>Contents!Print_Area</vt:lpstr>
      <vt:lpstr>'Emission sources'!Print_Area</vt:lpstr>
      <vt:lpstr>'Guidelines and conditions'!Print_Area</vt:lpstr>
      <vt:lpstr>'Identification and description'!Print_Area</vt:lpstr>
      <vt:lpstr>'MS specific content'!Print_Area</vt:lpstr>
      <vt:lpstr>'Simplified calculation'!Print_Area</vt:lpstr>
      <vt:lpstr>'Version documentation'!Print_Area</vt:lpstr>
      <vt:lpstr>SelectPrimaryInfoSource</vt:lpstr>
      <vt:lpstr>SourceClass</vt:lpstr>
      <vt:lpstr>TankDataSource</vt:lpstr>
      <vt:lpstr>Title</vt:lpstr>
      <vt:lpstr>UncertThreshold</vt:lpstr>
      <vt:lpstr>UncertTierResult</vt:lpstr>
      <vt:lpstr>UncertValue</vt:lpstr>
      <vt:lpstr>UpliftDataSource</vt:lpstr>
      <vt:lpstr>worldcountries</vt:lpstr>
      <vt:lpstr>Calculation!YesNo</vt:lpstr>
      <vt:lpstr>YesNo</vt:lpstr>
    </vt:vector>
  </TitlesOfParts>
  <Company>DG Environment C.2</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vanda.he</cp:lastModifiedBy>
  <cp:lastPrinted>2009-08-06T15:58:42Z</cp:lastPrinted>
  <dcterms:created xsi:type="dcterms:W3CDTF">2008-05-26T08:52:55Z</dcterms:created>
  <dcterms:modified xsi:type="dcterms:W3CDTF">2012-01-26T11:21:48Z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-204710780</vt:i4>
  </property>
  <property fmtid="{D5CDD505-2E9C-101B-9397-08002B2CF9AE}" pid="3" name="_NewReviewCycle">
    <vt:lpwstr/>
  </property>
  <property fmtid="{D5CDD505-2E9C-101B-9397-08002B2CF9AE}" pid="4" name="_EmailSubject">
    <vt:lpwstr>Updated Aviation Templates (TKM/AE)</vt:lpwstr>
  </property>
  <property fmtid="{D5CDD505-2E9C-101B-9397-08002B2CF9AE}" pid="5" name="_AuthorEmail">
    <vt:lpwstr>raymond.cottam@environment-agency.gov.uk</vt:lpwstr>
  </property>
  <property fmtid="{D5CDD505-2E9C-101B-9397-08002B2CF9AE}" pid="6" name="_AuthorEmailDisplayName">
    <vt:lpwstr>Cottam, Ray</vt:lpwstr>
  </property>
  <property fmtid="{D5CDD505-2E9C-101B-9397-08002B2CF9AE}" pid="7" name="_ReviewingToolsShownOnce">
    <vt:lpwstr/>
  </property>
</Properties>
</file>